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DETE A 2008" sheetId="1" r:id="rId4"/>
    <sheet state="visible" name="CADETE A 2009 " sheetId="2" r:id="rId5"/>
    <sheet state="visible" name="INFANTIL A 2010 " sheetId="3" r:id="rId6"/>
    <sheet state="visible" name="INFANTIL A  2011 " sheetId="4" r:id="rId7"/>
    <sheet state="visible" name="PREBENJAMIN B" sheetId="5" r:id="rId8"/>
    <sheet state="visible" name="PREBENAMIN C " sheetId="6" r:id="rId9"/>
  </sheets>
  <definedNames/>
  <calcPr/>
</workbook>
</file>

<file path=xl/sharedStrings.xml><?xml version="1.0" encoding="utf-8"?>
<sst xmlns="http://schemas.openxmlformats.org/spreadsheetml/2006/main" count="214" uniqueCount="102">
  <si>
    <t>CADETE A 2008</t>
  </si>
  <si>
    <t>Clasif</t>
  </si>
  <si>
    <t>Nº</t>
  </si>
  <si>
    <t xml:space="preserve">Gimnasta </t>
  </si>
  <si>
    <t xml:space="preserve">Club </t>
  </si>
  <si>
    <t>D1</t>
  </si>
  <si>
    <t>D3</t>
  </si>
  <si>
    <t>NOTA D</t>
  </si>
  <si>
    <t>E1</t>
  </si>
  <si>
    <t>E3</t>
  </si>
  <si>
    <t>suma E</t>
  </si>
  <si>
    <t>NOTA E</t>
  </si>
  <si>
    <t>PEN</t>
  </si>
  <si>
    <t>TOTAL</t>
  </si>
  <si>
    <t>Meritxell Costafreda</t>
  </si>
  <si>
    <t>AE Ritmica Prat Cor Blau</t>
  </si>
  <si>
    <t>Laia Velilla</t>
  </si>
  <si>
    <t>CE L’Espiral</t>
  </si>
  <si>
    <t>Valentina Escobar</t>
  </si>
  <si>
    <t>Aina Canalejas</t>
  </si>
  <si>
    <t>CR La Salle Bonanova</t>
  </si>
  <si>
    <t>Leyre Redondo</t>
  </si>
  <si>
    <t>CER Mediterrania</t>
  </si>
  <si>
    <t>Nadia de la Rubia</t>
  </si>
  <si>
    <t>CADETE A 2009</t>
  </si>
  <si>
    <t>Noa Harmad</t>
  </si>
  <si>
    <t>CER Mediterrania Montcada</t>
  </si>
  <si>
    <t>Olivia Mol.loy</t>
  </si>
  <si>
    <t>EBE Rítmica</t>
  </si>
  <si>
    <t>Aina Ruiz</t>
  </si>
  <si>
    <t>Judith Jiang</t>
  </si>
  <si>
    <t>Noa Mena</t>
  </si>
  <si>
    <t>CE Franciscans</t>
  </si>
  <si>
    <t>Judit Lucha</t>
  </si>
  <si>
    <t>CER Pratenc</t>
  </si>
  <si>
    <t>Maria Martínez</t>
  </si>
  <si>
    <t>CR La Unió Viladecans</t>
  </si>
  <si>
    <t>Martina García</t>
  </si>
  <si>
    <t>Anna Espinal</t>
  </si>
  <si>
    <t>CR GimVanes Sport</t>
  </si>
  <si>
    <t>María Rodríguez</t>
  </si>
  <si>
    <t>Mia Martín</t>
  </si>
  <si>
    <t>Marina Ortiz</t>
  </si>
  <si>
    <t>Júlia Rafols</t>
  </si>
  <si>
    <t>CR Olèrdola</t>
  </si>
  <si>
    <t>Marta Jiménez</t>
  </si>
  <si>
    <t>CR Vallirana</t>
  </si>
  <si>
    <t>Isolda Ribas</t>
  </si>
  <si>
    <t>Iria París</t>
  </si>
  <si>
    <t>INFANTIL A  2010</t>
  </si>
  <si>
    <t>Paula García</t>
  </si>
  <si>
    <t>CR Gavà</t>
  </si>
  <si>
    <t>Judit Via</t>
  </si>
  <si>
    <t>EBE Ritmica</t>
  </si>
  <si>
    <t>Adriana Rousseau</t>
  </si>
  <si>
    <t>Alejandra Galdeano</t>
  </si>
  <si>
    <t>Lucía Martínez</t>
  </si>
  <si>
    <t>Dafne Vicente</t>
  </si>
  <si>
    <t>Lucia Lazo</t>
  </si>
  <si>
    <t>Naia Caballero</t>
  </si>
  <si>
    <t>Cloe Delalleu</t>
  </si>
  <si>
    <t>Laura Nuñez</t>
  </si>
  <si>
    <t>CR Viladecans</t>
  </si>
  <si>
    <t>Bella García</t>
  </si>
  <si>
    <t>Dafne Marquez</t>
  </si>
  <si>
    <t>Teresa Hindle</t>
  </si>
  <si>
    <t>Alba González</t>
  </si>
  <si>
    <t>Elia Romero</t>
  </si>
  <si>
    <t>Martina Gallego</t>
  </si>
  <si>
    <t>Martina López</t>
  </si>
  <si>
    <t>Noa Tello</t>
  </si>
  <si>
    <t>CR Begues</t>
  </si>
  <si>
    <t>Alba Gómez</t>
  </si>
  <si>
    <t>Lucía Cuesta</t>
  </si>
  <si>
    <t>Abril Pérez</t>
  </si>
  <si>
    <t>INFANTIL A  2011</t>
  </si>
  <si>
    <t>Carla Oliva</t>
  </si>
  <si>
    <t>Paula Atienza</t>
  </si>
  <si>
    <t>Arián Carrillo</t>
  </si>
  <si>
    <t>Irene Merino</t>
  </si>
  <si>
    <t>Inés Revilla</t>
  </si>
  <si>
    <t>Mara García</t>
  </si>
  <si>
    <t>María Martínez</t>
  </si>
  <si>
    <t>Aurea Minguez</t>
  </si>
  <si>
    <t>Júlia Moreno</t>
  </si>
  <si>
    <t>CR Viu Rítmica Badia</t>
  </si>
  <si>
    <t>PREBENJAMIN B</t>
  </si>
  <si>
    <t>Paula Melero</t>
  </si>
  <si>
    <t>Cloe Llano</t>
  </si>
  <si>
    <t>Julia Palmes</t>
  </si>
  <si>
    <t>CR Barcelona Castelldefels</t>
  </si>
  <si>
    <t>Olivia Correa</t>
  </si>
  <si>
    <t xml:space="preserve">PREBENAMIN C </t>
  </si>
  <si>
    <t>Sofía Ballester</t>
  </si>
  <si>
    <t>Darjana Darniere</t>
  </si>
  <si>
    <t>Helena Minguez</t>
  </si>
  <si>
    <t>Victoria Pérez</t>
  </si>
  <si>
    <t>Alba Sánchez</t>
  </si>
  <si>
    <t>Milena Budu</t>
  </si>
  <si>
    <t>Viu Ritmica Badia</t>
  </si>
  <si>
    <t>Nayara Lozano</t>
  </si>
  <si>
    <t>Mia Oggero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</si>
</sst>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2.0"/>
      <color rgb="FF000000"/>
      <name val="&quot;Helvetica Neue&quot;"/>
    </font>
    <font>
      <b/>
      <sz val="12.0"/>
      <color theme="1"/>
      <name val="Calibri"/>
    </font>
    <font>
      <color theme="1"/>
      <name val="&quot;Helvetica Neue&quot;"/>
    </font>
    <font>
      <b/>
      <sz val="11.0"/>
      <color theme="1"/>
      <name val="Calibri"/>
    </font>
    <font>
      <b/>
      <sz val="9.0"/>
      <color rgb="FF000000"/>
      <name val="&quot;Helvetica Neue&quot;"/>
    </font>
    <font>
      <sz val="9.0"/>
      <color rgb="FF000000"/>
      <name val="&quot;Helvetica Neue&quot;"/>
    </font>
    <font>
      <sz val="13.0"/>
      <color theme="1"/>
      <name val="Calibri"/>
    </font>
    <font>
      <b/>
      <sz val="13.0"/>
      <color theme="1"/>
      <name val="Calibri"/>
    </font>
    <font>
      <strike/>
      <sz val="9.0"/>
      <color rgb="FF000000"/>
      <name val="&quot;Helvetica Neue&quot;"/>
    </font>
    <font>
      <b/>
      <sz val="15.0"/>
      <color rgb="FF000000"/>
      <name val="&quot;Helvetica Neue&quot;"/>
    </font>
    <font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5D5D5"/>
        <bgColor rgb="FFD5D5D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7F7F7F"/>
        <bgColor rgb="FF7F7F7F"/>
      </patternFill>
    </fill>
    <fill>
      <patternFill patternType="solid">
        <fgColor rgb="FF999999"/>
        <bgColor rgb="FF999999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3F3F3F"/>
      </bottom>
    </border>
    <border>
      <right style="thin">
        <color rgb="FFAAAAAA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3F3F3F"/>
      </right>
      <bottom style="thin">
        <color rgb="FF000000"/>
      </bottom>
    </border>
    <border>
      <right style="thin">
        <color rgb="FF3F3F3F"/>
      </right>
      <bottom style="thin">
        <color rgb="FF3F3F3F"/>
      </bottom>
    </border>
    <border>
      <right style="thin">
        <color rgb="FF3F3F3F"/>
      </right>
      <top style="thin">
        <color rgb="FF000000"/>
      </top>
      <bottom style="thin">
        <color rgb="FF000000"/>
      </bottom>
    </border>
    <border>
      <right style="thin">
        <color rgb="FF3F3F3F"/>
      </right>
      <top style="thin">
        <color rgb="FF3F3F3F"/>
      </top>
      <bottom style="thin">
        <color rgb="FF3F3F3F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2" numFmtId="49" xfId="0" applyAlignment="1" applyBorder="1" applyFill="1" applyFont="1" applyNumberFormat="1">
      <alignment horizontal="center" shrinkToFit="0" wrapText="0"/>
    </xf>
    <xf borderId="2" fillId="3" fontId="2" numFmtId="49" xfId="0" applyAlignment="1" applyBorder="1" applyFill="1" applyFont="1" applyNumberFormat="1">
      <alignment horizontal="center" shrinkToFit="0" wrapText="0"/>
    </xf>
    <xf borderId="2" fillId="2" fontId="2" numFmtId="49" xfId="0" applyAlignment="1" applyBorder="1" applyFont="1" applyNumberFormat="1">
      <alignment horizontal="center" shrinkToFit="0" wrapText="0"/>
    </xf>
    <xf borderId="3" fillId="2" fontId="2" numFmtId="49" xfId="0" applyAlignment="1" applyBorder="1" applyFont="1" applyNumberFormat="1">
      <alignment horizontal="center" shrinkToFit="0" wrapText="0"/>
    </xf>
    <xf borderId="0" fillId="4" fontId="3" numFmtId="0" xfId="0" applyAlignment="1" applyFill="1" applyFont="1">
      <alignment vertical="top"/>
    </xf>
    <xf borderId="4" fillId="4" fontId="3" numFmtId="0" xfId="0" applyAlignment="1" applyBorder="1" applyFont="1">
      <alignment vertical="top"/>
    </xf>
    <xf borderId="5" fillId="5" fontId="4" numFmtId="0" xfId="0" applyAlignment="1" applyBorder="1" applyFill="1" applyFont="1">
      <alignment horizontal="center" readingOrder="0" shrinkToFit="0" wrapText="0"/>
    </xf>
    <xf borderId="1" fillId="5" fontId="5" numFmtId="0" xfId="0" applyAlignment="1" applyBorder="1" applyFont="1">
      <alignment horizontal="center" readingOrder="0" vertical="top"/>
    </xf>
    <xf borderId="1" fillId="5" fontId="6" numFmtId="49" xfId="0" applyAlignment="1" applyBorder="1" applyFont="1" applyNumberFormat="1">
      <alignment horizontal="center" readingOrder="0" vertical="top"/>
    </xf>
    <xf borderId="1" fillId="0" fontId="6" numFmtId="49" xfId="0" applyAlignment="1" applyBorder="1" applyFont="1" applyNumberFormat="1">
      <alignment horizontal="center" readingOrder="0" vertical="top"/>
    </xf>
    <xf borderId="6" fillId="4" fontId="7" numFmtId="2" xfId="0" applyAlignment="1" applyBorder="1" applyFont="1" applyNumberFormat="1">
      <alignment horizontal="center" readingOrder="0" shrinkToFit="0" wrapText="0"/>
    </xf>
    <xf borderId="6" fillId="4" fontId="3" numFmtId="2" xfId="0" applyAlignment="1" applyBorder="1" applyFont="1" applyNumberFormat="1">
      <alignment readingOrder="0"/>
    </xf>
    <xf borderId="6" fillId="4" fontId="8" numFmtId="2" xfId="0" applyAlignment="1" applyBorder="1" applyFont="1" applyNumberFormat="1">
      <alignment horizontal="center" shrinkToFit="0" wrapText="0"/>
    </xf>
    <xf borderId="7" fillId="4" fontId="7" numFmtId="2" xfId="0" applyAlignment="1" applyBorder="1" applyFont="1" applyNumberFormat="1">
      <alignment horizontal="center" readingOrder="0" shrinkToFit="0" wrapText="0"/>
    </xf>
    <xf borderId="8" fillId="4" fontId="8" numFmtId="2" xfId="0" applyAlignment="1" applyBorder="1" applyFont="1" applyNumberFormat="1">
      <alignment horizontal="center" shrinkToFit="0" wrapText="0"/>
    </xf>
    <xf borderId="6" fillId="4" fontId="3" numFmtId="2" xfId="0" applyBorder="1" applyFont="1" applyNumberFormat="1"/>
    <xf borderId="5" fillId="4" fontId="4" numFmtId="0" xfId="0" applyAlignment="1" applyBorder="1" applyFont="1">
      <alignment horizontal="center" readingOrder="0" shrinkToFit="0" wrapText="0"/>
    </xf>
    <xf borderId="1" fillId="4" fontId="5" numFmtId="0" xfId="0" applyAlignment="1" applyBorder="1" applyFont="1">
      <alignment horizontal="center" readingOrder="0" vertical="top"/>
    </xf>
    <xf borderId="1" fillId="6" fontId="5" numFmtId="0" xfId="0" applyAlignment="1" applyBorder="1" applyFill="1" applyFont="1">
      <alignment horizontal="center" readingOrder="0" vertical="top"/>
    </xf>
    <xf borderId="1" fillId="6" fontId="9" numFmtId="49" xfId="0" applyAlignment="1" applyBorder="1" applyFont="1" applyNumberFormat="1">
      <alignment horizontal="center" readingOrder="0" vertical="top"/>
    </xf>
    <xf borderId="1" fillId="6" fontId="6" numFmtId="49" xfId="0" applyAlignment="1" applyBorder="1" applyFont="1" applyNumberFormat="1">
      <alignment horizontal="center" readingOrder="0" vertical="top"/>
    </xf>
    <xf borderId="6" fillId="6" fontId="7" numFmtId="2" xfId="0" applyAlignment="1" applyBorder="1" applyFont="1" applyNumberFormat="1">
      <alignment horizontal="center" shrinkToFit="0" wrapText="0"/>
    </xf>
    <xf borderId="6" fillId="6" fontId="3" numFmtId="2" xfId="0" applyBorder="1" applyFont="1" applyNumberFormat="1"/>
    <xf borderId="6" fillId="6" fontId="8" numFmtId="2" xfId="0" applyAlignment="1" applyBorder="1" applyFont="1" applyNumberFormat="1">
      <alignment horizontal="center" shrinkToFit="0" wrapText="0"/>
    </xf>
    <xf borderId="7" fillId="6" fontId="7" numFmtId="2" xfId="0" applyAlignment="1" applyBorder="1" applyFont="1" applyNumberFormat="1">
      <alignment horizontal="center" shrinkToFit="0" wrapText="0"/>
    </xf>
    <xf borderId="8" fillId="6" fontId="8" numFmtId="2" xfId="0" applyAlignment="1" applyBorder="1" applyFont="1" applyNumberFormat="1">
      <alignment horizontal="center" shrinkToFit="0" wrapText="0"/>
    </xf>
    <xf borderId="6" fillId="6" fontId="8" numFmtId="2" xfId="0" applyAlignment="1" applyBorder="1" applyFont="1" applyNumberFormat="1">
      <alignment horizontal="center" readingOrder="0" shrinkToFit="0" wrapText="0"/>
    </xf>
    <xf borderId="0" fillId="0" fontId="10" numFmtId="0" xfId="0" applyAlignment="1" applyFont="1">
      <alignment horizontal="center" readingOrder="0"/>
    </xf>
    <xf borderId="1" fillId="4" fontId="6" numFmtId="49" xfId="0" applyAlignment="1" applyBorder="1" applyFont="1" applyNumberFormat="1">
      <alignment horizontal="center" readingOrder="0" vertical="top"/>
    </xf>
    <xf borderId="6" fillId="4" fontId="11" numFmtId="2" xfId="0" applyAlignment="1" applyBorder="1" applyFont="1" applyNumberFormat="1">
      <alignment readingOrder="0" vertical="bottom"/>
    </xf>
    <xf borderId="6" fillId="4" fontId="8" numFmtId="2" xfId="0" applyAlignment="1" applyBorder="1" applyFont="1" applyNumberFormat="1">
      <alignment horizontal="center" vertical="bottom"/>
    </xf>
    <xf borderId="7" fillId="4" fontId="11" numFmtId="2" xfId="0" applyAlignment="1" applyBorder="1" applyFont="1" applyNumberFormat="1">
      <alignment readingOrder="0" vertical="bottom"/>
    </xf>
    <xf borderId="8" fillId="4" fontId="8" numFmtId="2" xfId="0" applyAlignment="1" applyBorder="1" applyFont="1" applyNumberFormat="1">
      <alignment horizontal="center" vertical="bottom"/>
    </xf>
    <xf borderId="6" fillId="4" fontId="11" numFmtId="2" xfId="0" applyAlignment="1" applyBorder="1" applyFont="1" applyNumberFormat="1">
      <alignment vertical="bottom"/>
    </xf>
    <xf borderId="1" fillId="5" fontId="11" numFmtId="0" xfId="0" applyAlignment="1" applyBorder="1" applyFont="1">
      <alignment horizontal="center" readingOrder="0" vertical="bottom"/>
    </xf>
    <xf borderId="2" fillId="4" fontId="7" numFmtId="2" xfId="0" applyAlignment="1" applyBorder="1" applyFont="1" applyNumberFormat="1">
      <alignment horizontal="center" readingOrder="0" shrinkToFit="0" wrapText="0"/>
    </xf>
    <xf borderId="2" fillId="4" fontId="3" numFmtId="2" xfId="0" applyAlignment="1" applyBorder="1" applyFont="1" applyNumberFormat="1">
      <alignment readingOrder="0"/>
    </xf>
    <xf borderId="2" fillId="4" fontId="8" numFmtId="2" xfId="0" applyAlignment="1" applyBorder="1" applyFont="1" applyNumberFormat="1">
      <alignment horizontal="center" shrinkToFit="0" wrapText="0"/>
    </xf>
    <xf borderId="9" fillId="4" fontId="7" numFmtId="2" xfId="0" applyAlignment="1" applyBorder="1" applyFont="1" applyNumberFormat="1">
      <alignment horizontal="center" readingOrder="0" shrinkToFit="0" wrapText="0"/>
    </xf>
    <xf borderId="10" fillId="4" fontId="8" numFmtId="2" xfId="0" applyAlignment="1" applyBorder="1" applyFont="1" applyNumberFormat="1">
      <alignment horizontal="center" shrinkToFit="0" wrapText="0"/>
    </xf>
    <xf borderId="0" fillId="4" fontId="11" numFmtId="0" xfId="0" applyAlignment="1" applyFont="1">
      <alignment vertical="top"/>
    </xf>
    <xf borderId="4" fillId="4" fontId="11" numFmtId="0" xfId="0" applyAlignment="1" applyBorder="1" applyFont="1">
      <alignment vertical="top"/>
    </xf>
    <xf borderId="1" fillId="7" fontId="5" numFmtId="0" xfId="0" applyAlignment="1" applyBorder="1" applyFill="1" applyFont="1">
      <alignment horizontal="center" readingOrder="0" vertical="top"/>
    </xf>
    <xf borderId="1" fillId="8" fontId="5" numFmtId="0" xfId="0" applyAlignment="1" applyBorder="1" applyFill="1" applyFont="1">
      <alignment horizontal="center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25"/>
    <col customWidth="1" min="2" max="2" width="7.63"/>
    <col customWidth="1" min="3" max="3" width="18.75"/>
    <col customWidth="1" min="4" max="4" width="27.75"/>
    <col customWidth="1" min="5" max="5" width="9.13"/>
    <col customWidth="1" min="6" max="6" width="8.63"/>
    <col customWidth="1" min="7" max="7" width="11.75"/>
    <col customWidth="1" min="8" max="8" width="10.25"/>
    <col customWidth="1" min="9" max="9" width="9.38"/>
    <col customWidth="1" min="10" max="10" width="9.88"/>
    <col customWidth="1" min="11" max="11" width="11.38"/>
  </cols>
  <sheetData>
    <row r="1">
      <c r="A1" s="1" t="s">
        <v>0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59.0</v>
      </c>
      <c r="C4" s="10" t="s">
        <v>14</v>
      </c>
      <c r="D4" s="11" t="s">
        <v>15</v>
      </c>
      <c r="E4" s="12">
        <v>0.8</v>
      </c>
      <c r="F4" s="13">
        <v>2.1</v>
      </c>
      <c r="G4" s="14">
        <f t="shared" ref="G4:G9" si="1">SUM(E4+F4)</f>
        <v>2.9</v>
      </c>
      <c r="H4" s="12">
        <v>3.9</v>
      </c>
      <c r="I4" s="15">
        <v>5.8</v>
      </c>
      <c r="J4" s="16">
        <f t="shared" ref="J4:J9" si="2">SUM(H4+I4)</f>
        <v>9.7</v>
      </c>
      <c r="K4" s="14">
        <f t="shared" ref="K4:K9" si="3">25-J4</f>
        <v>15.3</v>
      </c>
      <c r="L4" s="17"/>
      <c r="M4" s="14">
        <f t="shared" ref="M4:M9" si="4">SUM(G4+K4)-L4+4</f>
        <v>22.2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57.0</v>
      </c>
      <c r="C5" s="10" t="s">
        <v>16</v>
      </c>
      <c r="D5" s="11" t="s">
        <v>17</v>
      </c>
      <c r="E5" s="12">
        <v>1.2</v>
      </c>
      <c r="F5" s="13">
        <v>1.7</v>
      </c>
      <c r="G5" s="14">
        <f t="shared" si="1"/>
        <v>2.9</v>
      </c>
      <c r="H5" s="12">
        <v>3.8</v>
      </c>
      <c r="I5" s="15">
        <v>6.9</v>
      </c>
      <c r="J5" s="16">
        <f t="shared" si="2"/>
        <v>10.7</v>
      </c>
      <c r="K5" s="14">
        <f t="shared" si="3"/>
        <v>14.3</v>
      </c>
      <c r="L5" s="13"/>
      <c r="M5" s="14">
        <f t="shared" si="4"/>
        <v>21.2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63.0</v>
      </c>
      <c r="C6" s="10" t="s">
        <v>18</v>
      </c>
      <c r="D6" s="11" t="s">
        <v>15</v>
      </c>
      <c r="E6" s="12">
        <v>0.8</v>
      </c>
      <c r="F6" s="13">
        <v>1.2</v>
      </c>
      <c r="G6" s="14">
        <f t="shared" si="1"/>
        <v>2</v>
      </c>
      <c r="H6" s="12">
        <v>4.2</v>
      </c>
      <c r="I6" s="15">
        <v>7.0</v>
      </c>
      <c r="J6" s="16">
        <f t="shared" si="2"/>
        <v>11.2</v>
      </c>
      <c r="K6" s="14">
        <f t="shared" si="3"/>
        <v>13.8</v>
      </c>
      <c r="L6" s="13"/>
      <c r="M6" s="14">
        <f t="shared" si="4"/>
        <v>19.8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53.0</v>
      </c>
      <c r="C7" s="10" t="s">
        <v>19</v>
      </c>
      <c r="D7" s="11" t="s">
        <v>20</v>
      </c>
      <c r="E7" s="12">
        <v>1.0</v>
      </c>
      <c r="F7" s="13">
        <v>1.4</v>
      </c>
      <c r="G7" s="14">
        <f t="shared" si="1"/>
        <v>2.4</v>
      </c>
      <c r="H7" s="12">
        <v>4.6</v>
      </c>
      <c r="I7" s="15">
        <v>7.8</v>
      </c>
      <c r="J7" s="16">
        <f t="shared" si="2"/>
        <v>12.4</v>
      </c>
      <c r="K7" s="14">
        <f t="shared" si="3"/>
        <v>12.6</v>
      </c>
      <c r="L7" s="17"/>
      <c r="M7" s="14">
        <f t="shared" si="4"/>
        <v>19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55.0</v>
      </c>
      <c r="C8" s="10" t="s">
        <v>21</v>
      </c>
      <c r="D8" s="11" t="s">
        <v>22</v>
      </c>
      <c r="E8" s="12">
        <v>1.2</v>
      </c>
      <c r="F8" s="13">
        <v>1.8</v>
      </c>
      <c r="G8" s="14">
        <f t="shared" si="1"/>
        <v>3</v>
      </c>
      <c r="H8" s="12">
        <v>4.6</v>
      </c>
      <c r="I8" s="15">
        <v>9.6</v>
      </c>
      <c r="J8" s="16">
        <f t="shared" si="2"/>
        <v>14.2</v>
      </c>
      <c r="K8" s="14">
        <f t="shared" si="3"/>
        <v>10.8</v>
      </c>
      <c r="L8" s="17"/>
      <c r="M8" s="14">
        <f t="shared" si="4"/>
        <v>17.8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61.0</v>
      </c>
      <c r="C9" s="10" t="s">
        <v>23</v>
      </c>
      <c r="D9" s="11" t="s">
        <v>22</v>
      </c>
      <c r="E9" s="12">
        <v>0.5</v>
      </c>
      <c r="F9" s="13">
        <v>1.8</v>
      </c>
      <c r="G9" s="14">
        <f t="shared" si="1"/>
        <v>2.3</v>
      </c>
      <c r="H9" s="12">
        <v>4.4</v>
      </c>
      <c r="I9" s="15">
        <v>9.8</v>
      </c>
      <c r="J9" s="16">
        <f t="shared" si="2"/>
        <v>14.2</v>
      </c>
      <c r="K9" s="14">
        <f t="shared" si="3"/>
        <v>10.8</v>
      </c>
      <c r="L9" s="17"/>
      <c r="M9" s="14">
        <f t="shared" si="4"/>
        <v>17.1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</sheetData>
  <mergeCells count="1">
    <mergeCell ref="A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88"/>
    <col customWidth="1" min="3" max="3" width="20.63"/>
    <col customWidth="1" min="4" max="4" width="19.5"/>
    <col customWidth="1" min="5" max="5" width="10.38"/>
    <col customWidth="1" min="6" max="6" width="10.63"/>
    <col customWidth="1" min="8" max="8" width="10.5"/>
    <col customWidth="1" min="9" max="9" width="10.75"/>
  </cols>
  <sheetData>
    <row r="1">
      <c r="A1" s="1" t="s">
        <v>24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77.0</v>
      </c>
      <c r="C4" s="10" t="s">
        <v>25</v>
      </c>
      <c r="D4" s="10" t="s">
        <v>26</v>
      </c>
      <c r="E4" s="12">
        <v>1.3</v>
      </c>
      <c r="F4" s="13">
        <v>2.3</v>
      </c>
      <c r="G4" s="14">
        <f t="shared" ref="G4:G19" si="1">SUM(E4+F4)</f>
        <v>3.6</v>
      </c>
      <c r="H4" s="12">
        <v>3.8</v>
      </c>
      <c r="I4" s="15">
        <v>5.0</v>
      </c>
      <c r="J4" s="16">
        <f t="shared" ref="J4:J19" si="2">SUM(H4+I4)</f>
        <v>8.8</v>
      </c>
      <c r="K4" s="14">
        <f t="shared" ref="K4:K19" si="3">25-J4</f>
        <v>16.2</v>
      </c>
      <c r="L4" s="17"/>
      <c r="M4" s="14">
        <f t="shared" ref="M4:M17" si="4">SUM(G4+K4)-L4+4</f>
        <v>23.8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71.0</v>
      </c>
      <c r="C5" s="10" t="s">
        <v>27</v>
      </c>
      <c r="D5" s="10" t="s">
        <v>28</v>
      </c>
      <c r="E5" s="12">
        <v>1.9</v>
      </c>
      <c r="F5" s="13">
        <v>2.2</v>
      </c>
      <c r="G5" s="14">
        <f t="shared" si="1"/>
        <v>4.1</v>
      </c>
      <c r="H5" s="12">
        <v>4.0</v>
      </c>
      <c r="I5" s="15">
        <v>5.7</v>
      </c>
      <c r="J5" s="16">
        <f t="shared" si="2"/>
        <v>9.7</v>
      </c>
      <c r="K5" s="14">
        <f t="shared" si="3"/>
        <v>15.3</v>
      </c>
      <c r="L5" s="17"/>
      <c r="M5" s="14">
        <f t="shared" si="4"/>
        <v>23.4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81.0</v>
      </c>
      <c r="C6" s="10" t="s">
        <v>29</v>
      </c>
      <c r="D6" s="10" t="s">
        <v>26</v>
      </c>
      <c r="E6" s="12">
        <v>1.1</v>
      </c>
      <c r="F6" s="13">
        <v>2.1</v>
      </c>
      <c r="G6" s="14">
        <f t="shared" si="1"/>
        <v>3.2</v>
      </c>
      <c r="H6" s="12">
        <v>4.0</v>
      </c>
      <c r="I6" s="15">
        <v>5.2</v>
      </c>
      <c r="J6" s="16">
        <f t="shared" si="2"/>
        <v>9.2</v>
      </c>
      <c r="K6" s="14">
        <f t="shared" si="3"/>
        <v>15.8</v>
      </c>
      <c r="L6" s="17"/>
      <c r="M6" s="14">
        <f t="shared" si="4"/>
        <v>23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93.0</v>
      </c>
      <c r="C7" s="10" t="s">
        <v>30</v>
      </c>
      <c r="D7" s="10" t="s">
        <v>17</v>
      </c>
      <c r="E7" s="12">
        <v>0.6</v>
      </c>
      <c r="F7" s="13">
        <v>1.8</v>
      </c>
      <c r="G7" s="14">
        <f t="shared" si="1"/>
        <v>2.4</v>
      </c>
      <c r="H7" s="12">
        <v>4.3</v>
      </c>
      <c r="I7" s="15">
        <v>5.5</v>
      </c>
      <c r="J7" s="16">
        <f t="shared" si="2"/>
        <v>9.8</v>
      </c>
      <c r="K7" s="14">
        <f t="shared" si="3"/>
        <v>15.2</v>
      </c>
      <c r="L7" s="17"/>
      <c r="M7" s="14">
        <f t="shared" si="4"/>
        <v>21.6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69.0</v>
      </c>
      <c r="C8" s="10" t="s">
        <v>31</v>
      </c>
      <c r="D8" s="10" t="s">
        <v>32</v>
      </c>
      <c r="E8" s="12">
        <v>0.3</v>
      </c>
      <c r="F8" s="13">
        <v>1.8</v>
      </c>
      <c r="G8" s="14">
        <f t="shared" si="1"/>
        <v>2.1</v>
      </c>
      <c r="H8" s="12">
        <v>3.7</v>
      </c>
      <c r="I8" s="15">
        <v>6.2</v>
      </c>
      <c r="J8" s="16">
        <f t="shared" si="2"/>
        <v>9.9</v>
      </c>
      <c r="K8" s="14">
        <f t="shared" si="3"/>
        <v>15.1</v>
      </c>
      <c r="L8" s="17"/>
      <c r="M8" s="14">
        <f t="shared" si="4"/>
        <v>21.2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75.0</v>
      </c>
      <c r="C9" s="10" t="s">
        <v>33</v>
      </c>
      <c r="D9" s="10" t="s">
        <v>34</v>
      </c>
      <c r="E9" s="12">
        <v>1.0</v>
      </c>
      <c r="F9" s="13">
        <v>1.0</v>
      </c>
      <c r="G9" s="14">
        <f t="shared" si="1"/>
        <v>2</v>
      </c>
      <c r="H9" s="12">
        <v>3.9</v>
      </c>
      <c r="I9" s="15">
        <v>6.0</v>
      </c>
      <c r="J9" s="16">
        <f t="shared" si="2"/>
        <v>9.9</v>
      </c>
      <c r="K9" s="14">
        <f t="shared" si="3"/>
        <v>15.1</v>
      </c>
      <c r="L9" s="17"/>
      <c r="M9" s="14">
        <f t="shared" si="4"/>
        <v>21.1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8">
        <v>7.0</v>
      </c>
      <c r="B10" s="19">
        <v>65.0</v>
      </c>
      <c r="C10" s="11" t="s">
        <v>35</v>
      </c>
      <c r="D10" s="11" t="s">
        <v>36</v>
      </c>
      <c r="E10" s="12">
        <v>0.4</v>
      </c>
      <c r="F10" s="13">
        <v>1.5</v>
      </c>
      <c r="G10" s="14">
        <f t="shared" si="1"/>
        <v>1.9</v>
      </c>
      <c r="H10" s="12">
        <v>4.6</v>
      </c>
      <c r="I10" s="15">
        <v>6.0</v>
      </c>
      <c r="J10" s="16">
        <f t="shared" si="2"/>
        <v>10.6</v>
      </c>
      <c r="K10" s="14">
        <f t="shared" si="3"/>
        <v>14.4</v>
      </c>
      <c r="L10" s="17"/>
      <c r="M10" s="14">
        <f t="shared" si="4"/>
        <v>20.3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>
      <c r="A11" s="18">
        <v>8.0</v>
      </c>
      <c r="B11" s="19">
        <v>83.0</v>
      </c>
      <c r="C11" s="11" t="s">
        <v>37</v>
      </c>
      <c r="D11" s="11" t="s">
        <v>32</v>
      </c>
      <c r="E11" s="12">
        <v>0.4</v>
      </c>
      <c r="F11" s="13">
        <v>1.8</v>
      </c>
      <c r="G11" s="14">
        <f t="shared" si="1"/>
        <v>2.2</v>
      </c>
      <c r="H11" s="12">
        <v>4.5</v>
      </c>
      <c r="I11" s="15">
        <v>6.5</v>
      </c>
      <c r="J11" s="16">
        <f t="shared" si="2"/>
        <v>11</v>
      </c>
      <c r="K11" s="14">
        <f t="shared" si="3"/>
        <v>14</v>
      </c>
      <c r="L11" s="17"/>
      <c r="M11" s="14">
        <f t="shared" si="4"/>
        <v>20.2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>
      <c r="A12" s="18">
        <v>9.0</v>
      </c>
      <c r="B12" s="19">
        <v>89.0</v>
      </c>
      <c r="C12" s="11" t="s">
        <v>38</v>
      </c>
      <c r="D12" s="11" t="s">
        <v>39</v>
      </c>
      <c r="E12" s="12">
        <v>0.9</v>
      </c>
      <c r="F12" s="13">
        <v>1.5</v>
      </c>
      <c r="G12" s="14">
        <f t="shared" si="1"/>
        <v>2.4</v>
      </c>
      <c r="H12" s="12">
        <v>5.4</v>
      </c>
      <c r="I12" s="15">
        <v>6.1</v>
      </c>
      <c r="J12" s="16">
        <f t="shared" si="2"/>
        <v>11.5</v>
      </c>
      <c r="K12" s="14">
        <f t="shared" si="3"/>
        <v>13.5</v>
      </c>
      <c r="L12" s="17"/>
      <c r="M12" s="14">
        <f t="shared" si="4"/>
        <v>19.9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>
      <c r="A13" s="18">
        <v>10.0</v>
      </c>
      <c r="B13" s="19">
        <v>85.0</v>
      </c>
      <c r="C13" s="11" t="s">
        <v>40</v>
      </c>
      <c r="D13" s="11" t="s">
        <v>28</v>
      </c>
      <c r="E13" s="12">
        <v>1.1</v>
      </c>
      <c r="F13" s="13">
        <v>1.5</v>
      </c>
      <c r="G13" s="14">
        <f t="shared" si="1"/>
        <v>2.6</v>
      </c>
      <c r="H13" s="12">
        <v>4.8</v>
      </c>
      <c r="I13" s="15">
        <v>7.2</v>
      </c>
      <c r="J13" s="16">
        <f t="shared" si="2"/>
        <v>12</v>
      </c>
      <c r="K13" s="14">
        <f t="shared" si="3"/>
        <v>13</v>
      </c>
      <c r="L13" s="17"/>
      <c r="M13" s="14">
        <f t="shared" si="4"/>
        <v>19.6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>
      <c r="A14" s="18">
        <v>11.0</v>
      </c>
      <c r="B14" s="19">
        <v>73.0</v>
      </c>
      <c r="C14" s="11" t="s">
        <v>41</v>
      </c>
      <c r="D14" s="11" t="s">
        <v>39</v>
      </c>
      <c r="E14" s="12">
        <v>0.4</v>
      </c>
      <c r="F14" s="13">
        <v>0.6</v>
      </c>
      <c r="G14" s="14">
        <f t="shared" si="1"/>
        <v>1</v>
      </c>
      <c r="H14" s="12">
        <v>4.8</v>
      </c>
      <c r="I14" s="15">
        <v>7.0</v>
      </c>
      <c r="J14" s="16">
        <f t="shared" si="2"/>
        <v>11.8</v>
      </c>
      <c r="K14" s="14">
        <f t="shared" si="3"/>
        <v>13.2</v>
      </c>
      <c r="L14" s="17"/>
      <c r="M14" s="14">
        <f t="shared" si="4"/>
        <v>18.2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>
      <c r="A15" s="18">
        <v>12.0</v>
      </c>
      <c r="B15" s="19">
        <v>79.0</v>
      </c>
      <c r="C15" s="11" t="s">
        <v>42</v>
      </c>
      <c r="D15" s="11" t="s">
        <v>36</v>
      </c>
      <c r="E15" s="12">
        <v>0.5</v>
      </c>
      <c r="F15" s="13">
        <v>0.9</v>
      </c>
      <c r="G15" s="14">
        <f t="shared" si="1"/>
        <v>1.4</v>
      </c>
      <c r="H15" s="12">
        <v>6.0</v>
      </c>
      <c r="I15" s="15">
        <v>6.3</v>
      </c>
      <c r="J15" s="16">
        <f t="shared" si="2"/>
        <v>12.3</v>
      </c>
      <c r="K15" s="14">
        <f t="shared" si="3"/>
        <v>12.7</v>
      </c>
      <c r="L15" s="17"/>
      <c r="M15" s="14">
        <f t="shared" si="4"/>
        <v>18.1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>
      <c r="A16" s="18">
        <v>13.0</v>
      </c>
      <c r="B16" s="19">
        <v>87.0</v>
      </c>
      <c r="C16" s="11" t="s">
        <v>43</v>
      </c>
      <c r="D16" s="11" t="s">
        <v>44</v>
      </c>
      <c r="E16" s="12">
        <v>0.3</v>
      </c>
      <c r="F16" s="13">
        <v>1.2</v>
      </c>
      <c r="G16" s="14">
        <f t="shared" si="1"/>
        <v>1.5</v>
      </c>
      <c r="H16" s="12">
        <v>4.5</v>
      </c>
      <c r="I16" s="15">
        <v>8.1</v>
      </c>
      <c r="J16" s="16">
        <f t="shared" si="2"/>
        <v>12.6</v>
      </c>
      <c r="K16" s="14">
        <f t="shared" si="3"/>
        <v>12.4</v>
      </c>
      <c r="L16" s="13">
        <v>0.3</v>
      </c>
      <c r="M16" s="14">
        <f t="shared" si="4"/>
        <v>17.6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>
      <c r="A17" s="18">
        <v>14.0</v>
      </c>
      <c r="B17" s="19">
        <v>91.0</v>
      </c>
      <c r="C17" s="11" t="s">
        <v>45</v>
      </c>
      <c r="D17" s="11" t="s">
        <v>46</v>
      </c>
      <c r="E17" s="12">
        <v>0.2</v>
      </c>
      <c r="F17" s="13">
        <v>0.9</v>
      </c>
      <c r="G17" s="14">
        <f t="shared" si="1"/>
        <v>1.1</v>
      </c>
      <c r="H17" s="12">
        <v>6.3</v>
      </c>
      <c r="I17" s="15">
        <v>7.2</v>
      </c>
      <c r="J17" s="16">
        <f t="shared" si="2"/>
        <v>13.5</v>
      </c>
      <c r="K17" s="14">
        <f t="shared" si="3"/>
        <v>11.5</v>
      </c>
      <c r="L17" s="17"/>
      <c r="M17" s="14">
        <f t="shared" si="4"/>
        <v>16.6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>
      <c r="A18" s="18"/>
      <c r="B18" s="20">
        <v>67.0</v>
      </c>
      <c r="C18" s="21" t="s">
        <v>47</v>
      </c>
      <c r="D18" s="22" t="s">
        <v>34</v>
      </c>
      <c r="E18" s="23"/>
      <c r="F18" s="24"/>
      <c r="G18" s="25">
        <f t="shared" si="1"/>
        <v>0</v>
      </c>
      <c r="H18" s="23"/>
      <c r="I18" s="26"/>
      <c r="J18" s="27">
        <f t="shared" si="2"/>
        <v>0</v>
      </c>
      <c r="K18" s="25">
        <f t="shared" si="3"/>
        <v>25</v>
      </c>
      <c r="L18" s="24"/>
      <c r="M18" s="28">
        <v>0.0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>
      <c r="A19" s="18"/>
      <c r="B19" s="20">
        <v>95.0</v>
      </c>
      <c r="C19" s="21" t="s">
        <v>48</v>
      </c>
      <c r="D19" s="22" t="s">
        <v>46</v>
      </c>
      <c r="E19" s="23"/>
      <c r="F19" s="24"/>
      <c r="G19" s="25">
        <f t="shared" si="1"/>
        <v>0</v>
      </c>
      <c r="H19" s="23"/>
      <c r="I19" s="26"/>
      <c r="J19" s="27">
        <f t="shared" si="2"/>
        <v>0</v>
      </c>
      <c r="K19" s="25">
        <f t="shared" si="3"/>
        <v>25</v>
      </c>
      <c r="L19" s="24"/>
      <c r="M19" s="28">
        <v>0.0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</sheetData>
  <mergeCells count="1">
    <mergeCell ref="A1:C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8.63"/>
    <col customWidth="1" min="3" max="3" width="23.63"/>
    <col customWidth="1" min="4" max="4" width="18.38"/>
    <col customWidth="1" min="5" max="5" width="11.38"/>
    <col customWidth="1" min="6" max="6" width="10.63"/>
    <col customWidth="1" min="8" max="8" width="9.63"/>
    <col customWidth="1" min="9" max="9" width="10.75"/>
    <col customWidth="1" min="12" max="12" width="10.13"/>
  </cols>
  <sheetData>
    <row r="1">
      <c r="A1" s="29" t="s">
        <v>49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78.0</v>
      </c>
      <c r="C4" s="10" t="s">
        <v>50</v>
      </c>
      <c r="D4" s="10" t="s">
        <v>51</v>
      </c>
      <c r="E4" s="12">
        <v>2.0</v>
      </c>
      <c r="F4" s="13">
        <v>2.4</v>
      </c>
      <c r="G4" s="14">
        <f t="shared" ref="G4:G24" si="1">SUM(E4+F4)</f>
        <v>4.4</v>
      </c>
      <c r="H4" s="12">
        <v>2.8</v>
      </c>
      <c r="I4" s="15">
        <v>4.9</v>
      </c>
      <c r="J4" s="16">
        <f t="shared" ref="J4:J24" si="2">SUM(H4+I4)</f>
        <v>7.7</v>
      </c>
      <c r="K4" s="14">
        <f t="shared" ref="K4:K24" si="3">25-J4</f>
        <v>17.3</v>
      </c>
      <c r="L4" s="17"/>
      <c r="M4" s="14">
        <f t="shared" ref="M4:M23" si="4">SUM(G4+K4)-L4+4</f>
        <v>25.7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62.0</v>
      </c>
      <c r="C5" s="10" t="s">
        <v>52</v>
      </c>
      <c r="D5" s="10" t="s">
        <v>53</v>
      </c>
      <c r="E5" s="12">
        <v>1.8</v>
      </c>
      <c r="F5" s="13">
        <v>3.1</v>
      </c>
      <c r="G5" s="14">
        <f t="shared" si="1"/>
        <v>4.9</v>
      </c>
      <c r="H5" s="12">
        <v>3.8</v>
      </c>
      <c r="I5" s="15">
        <v>5.2</v>
      </c>
      <c r="J5" s="16">
        <f t="shared" si="2"/>
        <v>9</v>
      </c>
      <c r="K5" s="14">
        <f t="shared" si="3"/>
        <v>16</v>
      </c>
      <c r="L5" s="17"/>
      <c r="M5" s="14">
        <f t="shared" si="4"/>
        <v>24.9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58.0</v>
      </c>
      <c r="C6" s="10" t="s">
        <v>54</v>
      </c>
      <c r="D6" s="10" t="s">
        <v>15</v>
      </c>
      <c r="E6" s="12">
        <v>1.9</v>
      </c>
      <c r="F6" s="13">
        <v>2.9</v>
      </c>
      <c r="G6" s="14">
        <f t="shared" si="1"/>
        <v>4.8</v>
      </c>
      <c r="H6" s="12">
        <v>3.8</v>
      </c>
      <c r="I6" s="15">
        <v>5.8</v>
      </c>
      <c r="J6" s="16">
        <f t="shared" si="2"/>
        <v>9.6</v>
      </c>
      <c r="K6" s="14">
        <f t="shared" si="3"/>
        <v>15.4</v>
      </c>
      <c r="L6" s="17"/>
      <c r="M6" s="14">
        <f t="shared" si="4"/>
        <v>24.2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94.0</v>
      </c>
      <c r="C7" s="10" t="s">
        <v>55</v>
      </c>
      <c r="D7" s="10" t="s">
        <v>32</v>
      </c>
      <c r="E7" s="12">
        <v>1.3</v>
      </c>
      <c r="F7" s="13">
        <v>2.0</v>
      </c>
      <c r="G7" s="14">
        <f t="shared" si="1"/>
        <v>3.3</v>
      </c>
      <c r="H7" s="12">
        <v>3.3</v>
      </c>
      <c r="I7" s="15">
        <v>5.6</v>
      </c>
      <c r="J7" s="16">
        <f t="shared" si="2"/>
        <v>8.9</v>
      </c>
      <c r="K7" s="14">
        <f t="shared" si="3"/>
        <v>16.1</v>
      </c>
      <c r="L7" s="17"/>
      <c r="M7" s="14">
        <f t="shared" si="4"/>
        <v>23.4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56.0</v>
      </c>
      <c r="C8" s="10" t="s">
        <v>56</v>
      </c>
      <c r="D8" s="10" t="s">
        <v>22</v>
      </c>
      <c r="E8" s="12">
        <v>1.1</v>
      </c>
      <c r="F8" s="13">
        <v>2.1</v>
      </c>
      <c r="G8" s="14">
        <f t="shared" si="1"/>
        <v>3.2</v>
      </c>
      <c r="H8" s="12">
        <v>3.1</v>
      </c>
      <c r="I8" s="15">
        <v>6.9</v>
      </c>
      <c r="J8" s="16">
        <f t="shared" si="2"/>
        <v>10</v>
      </c>
      <c r="K8" s="14">
        <f t="shared" si="3"/>
        <v>15</v>
      </c>
      <c r="L8" s="17"/>
      <c r="M8" s="14">
        <f t="shared" si="4"/>
        <v>22.2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88.0</v>
      </c>
      <c r="C9" s="10" t="s">
        <v>57</v>
      </c>
      <c r="D9" s="10" t="s">
        <v>34</v>
      </c>
      <c r="E9" s="12">
        <v>0.4</v>
      </c>
      <c r="F9" s="13">
        <v>3.1</v>
      </c>
      <c r="G9" s="14">
        <f t="shared" si="1"/>
        <v>3.5</v>
      </c>
      <c r="H9" s="12">
        <v>3.4</v>
      </c>
      <c r="I9" s="15">
        <v>7.4</v>
      </c>
      <c r="J9" s="16">
        <f t="shared" si="2"/>
        <v>10.8</v>
      </c>
      <c r="K9" s="14">
        <f t="shared" si="3"/>
        <v>14.2</v>
      </c>
      <c r="L9" s="17"/>
      <c r="M9" s="14">
        <f t="shared" si="4"/>
        <v>21.7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8">
        <v>7.0</v>
      </c>
      <c r="B10" s="19">
        <v>80.0</v>
      </c>
      <c r="C10" s="30" t="s">
        <v>58</v>
      </c>
      <c r="D10" s="30" t="s">
        <v>15</v>
      </c>
      <c r="E10" s="12">
        <v>1.4</v>
      </c>
      <c r="F10" s="13">
        <v>3.1</v>
      </c>
      <c r="G10" s="14">
        <f t="shared" si="1"/>
        <v>4.5</v>
      </c>
      <c r="H10" s="12">
        <v>4.6</v>
      </c>
      <c r="I10" s="15">
        <v>6.9</v>
      </c>
      <c r="J10" s="16">
        <f t="shared" si="2"/>
        <v>11.5</v>
      </c>
      <c r="K10" s="14">
        <f t="shared" si="3"/>
        <v>13.5</v>
      </c>
      <c r="L10" s="13">
        <v>0.3</v>
      </c>
      <c r="M10" s="14">
        <f t="shared" si="4"/>
        <v>21.7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>
      <c r="A11" s="18">
        <v>8.0</v>
      </c>
      <c r="B11" s="19">
        <v>82.0</v>
      </c>
      <c r="C11" s="11" t="s">
        <v>59</v>
      </c>
      <c r="D11" s="11" t="s">
        <v>15</v>
      </c>
      <c r="E11" s="12">
        <v>1.5</v>
      </c>
      <c r="F11" s="13">
        <v>1.4</v>
      </c>
      <c r="G11" s="14">
        <f t="shared" si="1"/>
        <v>2.9</v>
      </c>
      <c r="H11" s="12">
        <v>4.5</v>
      </c>
      <c r="I11" s="15">
        <v>6.3</v>
      </c>
      <c r="J11" s="16">
        <f t="shared" si="2"/>
        <v>10.8</v>
      </c>
      <c r="K11" s="14">
        <f t="shared" si="3"/>
        <v>14.2</v>
      </c>
      <c r="L11" s="17"/>
      <c r="M11" s="14">
        <f t="shared" si="4"/>
        <v>21.1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>
      <c r="A12" s="18">
        <v>9.0</v>
      </c>
      <c r="B12" s="19">
        <v>68.0</v>
      </c>
      <c r="C12" s="11" t="s">
        <v>60</v>
      </c>
      <c r="D12" s="11" t="s">
        <v>34</v>
      </c>
      <c r="E12" s="12">
        <v>1.1</v>
      </c>
      <c r="F12" s="13">
        <v>2.1</v>
      </c>
      <c r="G12" s="14">
        <f t="shared" si="1"/>
        <v>3.2</v>
      </c>
      <c r="H12" s="12">
        <v>4.5</v>
      </c>
      <c r="I12" s="15">
        <v>7.4</v>
      </c>
      <c r="J12" s="16">
        <f t="shared" si="2"/>
        <v>11.9</v>
      </c>
      <c r="K12" s="14">
        <f t="shared" si="3"/>
        <v>13.1</v>
      </c>
      <c r="L12" s="17"/>
      <c r="M12" s="14">
        <f t="shared" si="4"/>
        <v>20.3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>
      <c r="A13" s="18">
        <v>10.0</v>
      </c>
      <c r="B13" s="19">
        <v>60.0</v>
      </c>
      <c r="C13" s="11" t="s">
        <v>61</v>
      </c>
      <c r="D13" s="11" t="s">
        <v>62</v>
      </c>
      <c r="E13" s="12">
        <v>0.7</v>
      </c>
      <c r="F13" s="13">
        <v>1.8</v>
      </c>
      <c r="G13" s="14">
        <f t="shared" si="1"/>
        <v>2.5</v>
      </c>
      <c r="H13" s="12">
        <v>4.2</v>
      </c>
      <c r="I13" s="15">
        <v>7.4</v>
      </c>
      <c r="J13" s="16">
        <f t="shared" si="2"/>
        <v>11.6</v>
      </c>
      <c r="K13" s="14">
        <f t="shared" si="3"/>
        <v>13.4</v>
      </c>
      <c r="L13" s="17"/>
      <c r="M13" s="14">
        <f t="shared" si="4"/>
        <v>19.9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>
      <c r="A14" s="18">
        <v>11.0</v>
      </c>
      <c r="B14" s="19">
        <v>74.0</v>
      </c>
      <c r="C14" s="11" t="s">
        <v>63</v>
      </c>
      <c r="D14" s="11" t="s">
        <v>53</v>
      </c>
      <c r="E14" s="12">
        <v>1.0</v>
      </c>
      <c r="F14" s="13">
        <v>1.8</v>
      </c>
      <c r="G14" s="14">
        <f t="shared" si="1"/>
        <v>2.8</v>
      </c>
      <c r="H14" s="12">
        <v>4.4</v>
      </c>
      <c r="I14" s="15">
        <v>8.0</v>
      </c>
      <c r="J14" s="16">
        <f t="shared" si="2"/>
        <v>12.4</v>
      </c>
      <c r="K14" s="14">
        <f t="shared" si="3"/>
        <v>12.6</v>
      </c>
      <c r="L14" s="17"/>
      <c r="M14" s="14">
        <f t="shared" si="4"/>
        <v>19.4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>
      <c r="A15" s="18">
        <v>12.0</v>
      </c>
      <c r="B15" s="19">
        <v>84.0</v>
      </c>
      <c r="C15" s="11" t="s">
        <v>64</v>
      </c>
      <c r="D15" s="11" t="s">
        <v>44</v>
      </c>
      <c r="E15" s="12">
        <v>1.5</v>
      </c>
      <c r="F15" s="13">
        <v>1.6</v>
      </c>
      <c r="G15" s="14">
        <f t="shared" si="1"/>
        <v>3.1</v>
      </c>
      <c r="H15" s="12">
        <v>5.8</v>
      </c>
      <c r="I15" s="15">
        <v>7.0</v>
      </c>
      <c r="J15" s="16">
        <f t="shared" si="2"/>
        <v>12.8</v>
      </c>
      <c r="K15" s="14">
        <f t="shared" si="3"/>
        <v>12.2</v>
      </c>
      <c r="L15" s="17"/>
      <c r="M15" s="14">
        <f t="shared" si="4"/>
        <v>19.3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>
      <c r="A16" s="18">
        <v>13.0</v>
      </c>
      <c r="B16" s="19">
        <v>90.0</v>
      </c>
      <c r="C16" s="11" t="s">
        <v>65</v>
      </c>
      <c r="D16" s="11" t="s">
        <v>51</v>
      </c>
      <c r="E16" s="12">
        <v>0.3</v>
      </c>
      <c r="F16" s="13">
        <v>1.6</v>
      </c>
      <c r="G16" s="14">
        <f t="shared" si="1"/>
        <v>1.9</v>
      </c>
      <c r="H16" s="12">
        <v>5.4</v>
      </c>
      <c r="I16" s="15">
        <v>7.5</v>
      </c>
      <c r="J16" s="16">
        <f t="shared" si="2"/>
        <v>12.9</v>
      </c>
      <c r="K16" s="14">
        <f t="shared" si="3"/>
        <v>12.1</v>
      </c>
      <c r="L16" s="17"/>
      <c r="M16" s="14">
        <f t="shared" si="4"/>
        <v>18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>
      <c r="A17" s="18">
        <v>14.0</v>
      </c>
      <c r="B17" s="19">
        <v>54.0</v>
      </c>
      <c r="C17" s="11" t="s">
        <v>66</v>
      </c>
      <c r="D17" s="11" t="s">
        <v>34</v>
      </c>
      <c r="E17" s="12">
        <v>1.2</v>
      </c>
      <c r="F17" s="13">
        <v>0.6</v>
      </c>
      <c r="G17" s="14">
        <f t="shared" si="1"/>
        <v>1.8</v>
      </c>
      <c r="H17" s="12">
        <v>4.7</v>
      </c>
      <c r="I17" s="15">
        <v>8.2</v>
      </c>
      <c r="J17" s="16">
        <f t="shared" si="2"/>
        <v>12.9</v>
      </c>
      <c r="K17" s="14">
        <f t="shared" si="3"/>
        <v>12.1</v>
      </c>
      <c r="L17" s="17"/>
      <c r="M17" s="14">
        <f t="shared" si="4"/>
        <v>17.9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>
      <c r="A18" s="18">
        <v>15.0</v>
      </c>
      <c r="B18" s="19">
        <v>72.0</v>
      </c>
      <c r="C18" s="11" t="s">
        <v>67</v>
      </c>
      <c r="D18" s="11" t="s">
        <v>36</v>
      </c>
      <c r="E18" s="12">
        <v>0.4</v>
      </c>
      <c r="F18" s="13">
        <v>2.0</v>
      </c>
      <c r="G18" s="14">
        <f t="shared" si="1"/>
        <v>2.4</v>
      </c>
      <c r="H18" s="12">
        <v>4.9</v>
      </c>
      <c r="I18" s="15">
        <v>8.8</v>
      </c>
      <c r="J18" s="16">
        <f t="shared" si="2"/>
        <v>13.7</v>
      </c>
      <c r="K18" s="14">
        <f t="shared" si="3"/>
        <v>11.3</v>
      </c>
      <c r="L18" s="13">
        <v>0.3</v>
      </c>
      <c r="M18" s="14">
        <f t="shared" si="4"/>
        <v>17.4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>
      <c r="A19" s="18">
        <v>16.0</v>
      </c>
      <c r="B19" s="19">
        <v>64.0</v>
      </c>
      <c r="C19" s="11" t="s">
        <v>68</v>
      </c>
      <c r="D19" s="11" t="s">
        <v>44</v>
      </c>
      <c r="E19" s="12">
        <v>0.5</v>
      </c>
      <c r="F19" s="13">
        <v>1.6</v>
      </c>
      <c r="G19" s="14">
        <f t="shared" si="1"/>
        <v>2.1</v>
      </c>
      <c r="H19" s="12">
        <v>5.9</v>
      </c>
      <c r="I19" s="15">
        <v>8.6</v>
      </c>
      <c r="J19" s="16">
        <f t="shared" si="2"/>
        <v>14.5</v>
      </c>
      <c r="K19" s="14">
        <f t="shared" si="3"/>
        <v>10.5</v>
      </c>
      <c r="L19" s="17"/>
      <c r="M19" s="14">
        <f t="shared" si="4"/>
        <v>16.6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>
      <c r="A20" s="18">
        <v>17.0</v>
      </c>
      <c r="B20" s="19">
        <v>92.0</v>
      </c>
      <c r="C20" s="11" t="s">
        <v>69</v>
      </c>
      <c r="D20" s="11" t="s">
        <v>20</v>
      </c>
      <c r="E20" s="12">
        <v>0.2</v>
      </c>
      <c r="F20" s="13">
        <v>1.0</v>
      </c>
      <c r="G20" s="14">
        <f t="shared" si="1"/>
        <v>1.2</v>
      </c>
      <c r="H20" s="12">
        <v>5.7</v>
      </c>
      <c r="I20" s="15">
        <v>9.0</v>
      </c>
      <c r="J20" s="16">
        <f t="shared" si="2"/>
        <v>14.7</v>
      </c>
      <c r="K20" s="14">
        <f t="shared" si="3"/>
        <v>10.3</v>
      </c>
      <c r="L20" s="17"/>
      <c r="M20" s="14">
        <f t="shared" si="4"/>
        <v>15.5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>
      <c r="A21" s="18">
        <v>18.0</v>
      </c>
      <c r="B21" s="19">
        <v>70.0</v>
      </c>
      <c r="C21" s="11" t="s">
        <v>70</v>
      </c>
      <c r="D21" s="11" t="s">
        <v>71</v>
      </c>
      <c r="E21" s="12">
        <v>0.0</v>
      </c>
      <c r="F21" s="13">
        <v>1.8</v>
      </c>
      <c r="G21" s="14">
        <f t="shared" si="1"/>
        <v>1.8</v>
      </c>
      <c r="H21" s="12">
        <v>6.3</v>
      </c>
      <c r="I21" s="15">
        <v>9.2</v>
      </c>
      <c r="J21" s="16">
        <f t="shared" si="2"/>
        <v>15.5</v>
      </c>
      <c r="K21" s="14">
        <f t="shared" si="3"/>
        <v>9.5</v>
      </c>
      <c r="L21" s="17"/>
      <c r="M21" s="14">
        <f t="shared" si="4"/>
        <v>15.3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>
      <c r="A22" s="18">
        <v>19.0</v>
      </c>
      <c r="B22" s="19">
        <v>66.0</v>
      </c>
      <c r="C22" s="11" t="s">
        <v>72</v>
      </c>
      <c r="D22" s="11" t="s">
        <v>34</v>
      </c>
      <c r="E22" s="12">
        <v>0.0</v>
      </c>
      <c r="F22" s="13">
        <v>0.8</v>
      </c>
      <c r="G22" s="14">
        <f t="shared" si="1"/>
        <v>0.8</v>
      </c>
      <c r="H22" s="12">
        <v>5.3</v>
      </c>
      <c r="I22" s="15">
        <v>9.3</v>
      </c>
      <c r="J22" s="16">
        <f t="shared" si="2"/>
        <v>14.6</v>
      </c>
      <c r="K22" s="14">
        <f t="shared" si="3"/>
        <v>10.4</v>
      </c>
      <c r="L22" s="13">
        <v>0.3</v>
      </c>
      <c r="M22" s="14">
        <f t="shared" si="4"/>
        <v>14.9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>
      <c r="A23" s="18">
        <v>20.0</v>
      </c>
      <c r="B23" s="19">
        <v>76.0</v>
      </c>
      <c r="C23" s="11" t="s">
        <v>73</v>
      </c>
      <c r="D23" s="11" t="s">
        <v>39</v>
      </c>
      <c r="E23" s="12">
        <v>0.1</v>
      </c>
      <c r="F23" s="13">
        <v>0.9</v>
      </c>
      <c r="G23" s="14">
        <f t="shared" si="1"/>
        <v>1</v>
      </c>
      <c r="H23" s="12">
        <v>6.8</v>
      </c>
      <c r="I23" s="15">
        <v>9.2</v>
      </c>
      <c r="J23" s="16">
        <f t="shared" si="2"/>
        <v>16</v>
      </c>
      <c r="K23" s="14">
        <f t="shared" si="3"/>
        <v>9</v>
      </c>
      <c r="L23" s="17"/>
      <c r="M23" s="14">
        <f t="shared" si="4"/>
        <v>14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>
      <c r="A24" s="18">
        <v>21.0</v>
      </c>
      <c r="B24" s="20">
        <v>86.0</v>
      </c>
      <c r="C24" s="21" t="s">
        <v>74</v>
      </c>
      <c r="D24" s="22" t="s">
        <v>71</v>
      </c>
      <c r="E24" s="23"/>
      <c r="F24" s="24"/>
      <c r="G24" s="25">
        <f t="shared" si="1"/>
        <v>0</v>
      </c>
      <c r="H24" s="23"/>
      <c r="I24" s="26"/>
      <c r="J24" s="27">
        <f t="shared" si="2"/>
        <v>0</v>
      </c>
      <c r="K24" s="25">
        <f t="shared" si="3"/>
        <v>25</v>
      </c>
      <c r="L24" s="24"/>
      <c r="M24" s="28">
        <v>0.0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</sheetData>
  <mergeCells count="1">
    <mergeCell ref="A1:C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8.63"/>
    <col customWidth="1" min="3" max="3" width="23.63"/>
    <col customWidth="1" min="4" max="4" width="18.38"/>
    <col customWidth="1" min="5" max="5" width="11.38"/>
    <col customWidth="1" min="6" max="6" width="10.63"/>
    <col customWidth="1" min="8" max="8" width="9.63"/>
    <col customWidth="1" min="9" max="9" width="10.75"/>
    <col customWidth="1" min="12" max="12" width="10.13"/>
  </cols>
  <sheetData>
    <row r="1">
      <c r="A1" s="29" t="s">
        <v>75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108.0</v>
      </c>
      <c r="C4" s="10" t="s">
        <v>76</v>
      </c>
      <c r="D4" s="10" t="s">
        <v>15</v>
      </c>
      <c r="E4" s="12">
        <v>1.9</v>
      </c>
      <c r="F4" s="13">
        <v>2.4</v>
      </c>
      <c r="G4" s="14">
        <f t="shared" ref="G4:G12" si="1">SUM(E4+F4)</f>
        <v>4.3</v>
      </c>
      <c r="H4" s="12">
        <v>2.8</v>
      </c>
      <c r="I4" s="15">
        <v>4.9</v>
      </c>
      <c r="J4" s="16">
        <f t="shared" ref="J4:J12" si="2">SUM(H4+I4)</f>
        <v>7.7</v>
      </c>
      <c r="K4" s="14">
        <f t="shared" ref="K4:K12" si="3">25-J4</f>
        <v>17.3</v>
      </c>
      <c r="L4" s="17"/>
      <c r="M4" s="14">
        <f t="shared" ref="M4:M12" si="4">SUM(G4+K4)-L4+4</f>
        <v>25.6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98.0</v>
      </c>
      <c r="C5" s="10" t="s">
        <v>77</v>
      </c>
      <c r="D5" s="10" t="s">
        <v>62</v>
      </c>
      <c r="E5" s="12">
        <v>1.3</v>
      </c>
      <c r="F5" s="13">
        <v>2.0</v>
      </c>
      <c r="G5" s="14">
        <f t="shared" si="1"/>
        <v>3.3</v>
      </c>
      <c r="H5" s="12">
        <v>3.2</v>
      </c>
      <c r="I5" s="15">
        <v>6.2</v>
      </c>
      <c r="J5" s="16">
        <f t="shared" si="2"/>
        <v>9.4</v>
      </c>
      <c r="K5" s="14">
        <f t="shared" si="3"/>
        <v>15.6</v>
      </c>
      <c r="L5" s="17"/>
      <c r="M5" s="14">
        <f t="shared" si="4"/>
        <v>22.9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104.0</v>
      </c>
      <c r="C6" s="10" t="s">
        <v>78</v>
      </c>
      <c r="D6" s="10" t="s">
        <v>15</v>
      </c>
      <c r="E6" s="12">
        <v>1.4</v>
      </c>
      <c r="F6" s="13">
        <v>2.3</v>
      </c>
      <c r="G6" s="14">
        <f t="shared" si="1"/>
        <v>3.7</v>
      </c>
      <c r="H6" s="12">
        <v>4.3</v>
      </c>
      <c r="I6" s="15">
        <v>7.3</v>
      </c>
      <c r="J6" s="16">
        <f t="shared" si="2"/>
        <v>11.6</v>
      </c>
      <c r="K6" s="14">
        <f t="shared" si="3"/>
        <v>13.4</v>
      </c>
      <c r="L6" s="17"/>
      <c r="M6" s="14">
        <f t="shared" si="4"/>
        <v>21.1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100.0</v>
      </c>
      <c r="C7" s="10" t="s">
        <v>79</v>
      </c>
      <c r="D7" s="10" t="s">
        <v>34</v>
      </c>
      <c r="E7" s="12">
        <v>0.4</v>
      </c>
      <c r="F7" s="13">
        <v>1.2</v>
      </c>
      <c r="G7" s="14">
        <f t="shared" si="1"/>
        <v>1.6</v>
      </c>
      <c r="H7" s="12">
        <v>4.7</v>
      </c>
      <c r="I7" s="15">
        <v>7.4</v>
      </c>
      <c r="J7" s="16">
        <f t="shared" si="2"/>
        <v>12.1</v>
      </c>
      <c r="K7" s="14">
        <f t="shared" si="3"/>
        <v>12.9</v>
      </c>
      <c r="L7" s="17"/>
      <c r="M7" s="14">
        <f t="shared" si="4"/>
        <v>18.5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112.0</v>
      </c>
      <c r="C8" s="10" t="s">
        <v>80</v>
      </c>
      <c r="D8" s="10" t="s">
        <v>15</v>
      </c>
      <c r="E8" s="12">
        <v>0.7</v>
      </c>
      <c r="F8" s="13">
        <v>1.5</v>
      </c>
      <c r="G8" s="14">
        <f t="shared" si="1"/>
        <v>2.2</v>
      </c>
      <c r="H8" s="12">
        <v>4.0</v>
      </c>
      <c r="I8" s="15">
        <v>9.1</v>
      </c>
      <c r="J8" s="16">
        <f t="shared" si="2"/>
        <v>13.1</v>
      </c>
      <c r="K8" s="14">
        <f t="shared" si="3"/>
        <v>11.9</v>
      </c>
      <c r="L8" s="17"/>
      <c r="M8" s="14">
        <f t="shared" si="4"/>
        <v>18.1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96.0</v>
      </c>
      <c r="C9" s="10" t="s">
        <v>81</v>
      </c>
      <c r="D9" s="10" t="s">
        <v>34</v>
      </c>
      <c r="E9" s="12">
        <v>0.7</v>
      </c>
      <c r="F9" s="13">
        <v>0.8</v>
      </c>
      <c r="G9" s="14">
        <f t="shared" si="1"/>
        <v>1.5</v>
      </c>
      <c r="H9" s="12">
        <v>5.0</v>
      </c>
      <c r="I9" s="15">
        <v>7.6</v>
      </c>
      <c r="J9" s="16">
        <f t="shared" si="2"/>
        <v>12.6</v>
      </c>
      <c r="K9" s="14">
        <f t="shared" si="3"/>
        <v>12.4</v>
      </c>
      <c r="L9" s="17"/>
      <c r="M9" s="14">
        <f t="shared" si="4"/>
        <v>17.9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8">
        <v>7.0</v>
      </c>
      <c r="B10" s="19">
        <v>106.0</v>
      </c>
      <c r="C10" s="11" t="s">
        <v>82</v>
      </c>
      <c r="D10" s="11" t="s">
        <v>46</v>
      </c>
      <c r="E10" s="12">
        <v>0.6</v>
      </c>
      <c r="F10" s="13">
        <v>1.2</v>
      </c>
      <c r="G10" s="14">
        <f t="shared" si="1"/>
        <v>1.8</v>
      </c>
      <c r="H10" s="12">
        <v>5.6</v>
      </c>
      <c r="I10" s="15">
        <v>9.4</v>
      </c>
      <c r="J10" s="16">
        <f t="shared" si="2"/>
        <v>15</v>
      </c>
      <c r="K10" s="14">
        <f t="shared" si="3"/>
        <v>10</v>
      </c>
      <c r="L10" s="17"/>
      <c r="M10" s="14">
        <f t="shared" si="4"/>
        <v>15.8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>
      <c r="A11" s="18">
        <v>8.0</v>
      </c>
      <c r="B11" s="19">
        <v>110.0</v>
      </c>
      <c r="C11" s="11" t="s">
        <v>83</v>
      </c>
      <c r="D11" s="11" t="s">
        <v>34</v>
      </c>
      <c r="E11" s="12">
        <v>0.6</v>
      </c>
      <c r="F11" s="13">
        <v>0.8</v>
      </c>
      <c r="G11" s="14">
        <f t="shared" si="1"/>
        <v>1.4</v>
      </c>
      <c r="H11" s="12">
        <v>5.8</v>
      </c>
      <c r="I11" s="15">
        <v>9.3</v>
      </c>
      <c r="J11" s="16">
        <f t="shared" si="2"/>
        <v>15.1</v>
      </c>
      <c r="K11" s="14">
        <f t="shared" si="3"/>
        <v>9.9</v>
      </c>
      <c r="L11" s="13">
        <v>0.6</v>
      </c>
      <c r="M11" s="14">
        <f t="shared" si="4"/>
        <v>14.7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>
      <c r="A12" s="18">
        <v>9.0</v>
      </c>
      <c r="B12" s="19">
        <v>102.0</v>
      </c>
      <c r="C12" s="11" t="s">
        <v>84</v>
      </c>
      <c r="D12" s="11" t="s">
        <v>85</v>
      </c>
      <c r="E12" s="12">
        <v>0.0</v>
      </c>
      <c r="F12" s="13">
        <v>0.9</v>
      </c>
      <c r="G12" s="14">
        <f t="shared" si="1"/>
        <v>0.9</v>
      </c>
      <c r="H12" s="12">
        <v>6.2</v>
      </c>
      <c r="I12" s="15">
        <v>9.0</v>
      </c>
      <c r="J12" s="16">
        <f t="shared" si="2"/>
        <v>15.2</v>
      </c>
      <c r="K12" s="14">
        <f t="shared" si="3"/>
        <v>9.8</v>
      </c>
      <c r="L12" s="17"/>
      <c r="M12" s="14">
        <f t="shared" si="4"/>
        <v>14.7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</sheetData>
  <mergeCells count="1"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8.63"/>
    <col customWidth="1" min="3" max="3" width="23.63"/>
    <col customWidth="1" min="4" max="4" width="18.38"/>
    <col customWidth="1" min="5" max="5" width="11.38"/>
    <col customWidth="1" min="6" max="6" width="10.63"/>
    <col customWidth="1" min="8" max="8" width="9.63"/>
    <col customWidth="1" min="9" max="9" width="10.75"/>
    <col customWidth="1" min="12" max="12" width="10.13"/>
  </cols>
  <sheetData>
    <row r="1">
      <c r="A1" s="29" t="s">
        <v>86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101.0</v>
      </c>
      <c r="C4" s="10" t="s">
        <v>87</v>
      </c>
      <c r="D4" s="10" t="s">
        <v>34</v>
      </c>
      <c r="E4" s="12">
        <v>0.3</v>
      </c>
      <c r="F4" s="13">
        <v>0.0</v>
      </c>
      <c r="G4" s="14">
        <f t="shared" ref="G4:G7" si="1">SUM(E4+F4)</f>
        <v>0.3</v>
      </c>
      <c r="H4" s="12">
        <v>4.1</v>
      </c>
      <c r="I4" s="15">
        <v>6.0</v>
      </c>
      <c r="J4" s="16">
        <f t="shared" ref="J4:J7" si="2">SUM(H4+I4)</f>
        <v>10.1</v>
      </c>
      <c r="K4" s="14">
        <f t="shared" ref="K4:K7" si="3">25-J4</f>
        <v>14.9</v>
      </c>
      <c r="L4" s="17"/>
      <c r="M4" s="14">
        <f t="shared" ref="M4:M7" si="4">SUM(G4+K4)-L4+4</f>
        <v>19.2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97.0</v>
      </c>
      <c r="C5" s="10" t="s">
        <v>88</v>
      </c>
      <c r="D5" s="10" t="s">
        <v>34</v>
      </c>
      <c r="E5" s="12">
        <v>0.4</v>
      </c>
      <c r="F5" s="13">
        <v>0.0</v>
      </c>
      <c r="G5" s="14">
        <f t="shared" si="1"/>
        <v>0.4</v>
      </c>
      <c r="H5" s="12">
        <v>4.1</v>
      </c>
      <c r="I5" s="15">
        <v>6.7</v>
      </c>
      <c r="J5" s="16">
        <f t="shared" si="2"/>
        <v>10.8</v>
      </c>
      <c r="K5" s="14">
        <f t="shared" si="3"/>
        <v>14.2</v>
      </c>
      <c r="L5" s="17"/>
      <c r="M5" s="14">
        <f t="shared" si="4"/>
        <v>18.6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103.0</v>
      </c>
      <c r="C6" s="10" t="s">
        <v>89</v>
      </c>
      <c r="D6" s="10" t="s">
        <v>90</v>
      </c>
      <c r="E6" s="31">
        <v>0.6</v>
      </c>
      <c r="F6" s="31">
        <v>0.0</v>
      </c>
      <c r="G6" s="32">
        <f t="shared" si="1"/>
        <v>0.6</v>
      </c>
      <c r="H6" s="31">
        <v>4.5</v>
      </c>
      <c r="I6" s="33">
        <v>6.5</v>
      </c>
      <c r="J6" s="34">
        <f t="shared" si="2"/>
        <v>11</v>
      </c>
      <c r="K6" s="32">
        <f t="shared" si="3"/>
        <v>14</v>
      </c>
      <c r="L6" s="35"/>
      <c r="M6" s="32">
        <f t="shared" si="4"/>
        <v>18.6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36">
        <v>4.0</v>
      </c>
      <c r="B7" s="9">
        <v>99.0</v>
      </c>
      <c r="C7" s="10" t="s">
        <v>91</v>
      </c>
      <c r="D7" s="10" t="s">
        <v>90</v>
      </c>
      <c r="E7" s="37">
        <v>0.6</v>
      </c>
      <c r="F7" s="38">
        <v>0.0</v>
      </c>
      <c r="G7" s="39">
        <f t="shared" si="1"/>
        <v>0.6</v>
      </c>
      <c r="H7" s="37">
        <v>4.4</v>
      </c>
      <c r="I7" s="40">
        <v>7.0</v>
      </c>
      <c r="J7" s="41">
        <f t="shared" si="2"/>
        <v>11.4</v>
      </c>
      <c r="K7" s="39">
        <f t="shared" si="3"/>
        <v>13.6</v>
      </c>
      <c r="L7" s="38">
        <v>0.3</v>
      </c>
      <c r="M7" s="39">
        <f t="shared" si="4"/>
        <v>17.9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3"/>
    </row>
  </sheetData>
  <mergeCells count="1">
    <mergeCell ref="A1:C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8.63"/>
    <col customWidth="1" min="3" max="3" width="23.63"/>
    <col customWidth="1" min="4" max="4" width="18.38"/>
    <col customWidth="1" min="5" max="5" width="11.38"/>
    <col customWidth="1" min="6" max="6" width="10.63"/>
    <col customWidth="1" min="8" max="8" width="9.63"/>
    <col customWidth="1" min="9" max="9" width="10.75"/>
    <col customWidth="1" min="12" max="12" width="10.13"/>
  </cols>
  <sheetData>
    <row r="1">
      <c r="A1" s="29" t="s">
        <v>92</v>
      </c>
    </row>
    <row r="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>
      <c r="A4" s="8">
        <v>1.0</v>
      </c>
      <c r="B4" s="9">
        <v>119.0</v>
      </c>
      <c r="C4" s="10" t="s">
        <v>93</v>
      </c>
      <c r="D4" s="10" t="s">
        <v>34</v>
      </c>
      <c r="E4" s="12">
        <v>0.6</v>
      </c>
      <c r="F4" s="13">
        <v>0.0</v>
      </c>
      <c r="G4" s="14">
        <f t="shared" ref="G4:G12" si="1">SUM(E4+F4)</f>
        <v>0.6</v>
      </c>
      <c r="H4" s="12">
        <v>3.5</v>
      </c>
      <c r="I4" s="15">
        <v>7.4</v>
      </c>
      <c r="J4" s="16">
        <f t="shared" ref="J4:J12" si="2">SUM(H4+I4)</f>
        <v>10.9</v>
      </c>
      <c r="K4" s="14">
        <f t="shared" ref="K4:K12" si="3">25-J4</f>
        <v>14.1</v>
      </c>
      <c r="L4" s="17"/>
      <c r="M4" s="14">
        <f t="shared" ref="M4:M12" si="4">SUM(G4+K4)-L4+4</f>
        <v>18.7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>
      <c r="A5" s="8">
        <v>2.0</v>
      </c>
      <c r="B5" s="9">
        <v>107.0</v>
      </c>
      <c r="C5" s="10" t="s">
        <v>94</v>
      </c>
      <c r="D5" s="10" t="s">
        <v>90</v>
      </c>
      <c r="E5" s="12">
        <v>0.4</v>
      </c>
      <c r="F5" s="13">
        <v>0.0</v>
      </c>
      <c r="G5" s="14">
        <f t="shared" si="1"/>
        <v>0.4</v>
      </c>
      <c r="H5" s="12">
        <v>3.9</v>
      </c>
      <c r="I5" s="15">
        <v>7.6</v>
      </c>
      <c r="J5" s="16">
        <f t="shared" si="2"/>
        <v>11.5</v>
      </c>
      <c r="K5" s="14">
        <f t="shared" si="3"/>
        <v>13.5</v>
      </c>
      <c r="L5" s="17"/>
      <c r="M5" s="14">
        <f t="shared" si="4"/>
        <v>17.9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>
      <c r="A6" s="8">
        <v>3.0</v>
      </c>
      <c r="B6" s="9">
        <v>113.0</v>
      </c>
      <c r="C6" s="10" t="s">
        <v>95</v>
      </c>
      <c r="D6" s="10" t="s">
        <v>34</v>
      </c>
      <c r="E6" s="12">
        <v>0.5</v>
      </c>
      <c r="F6" s="13">
        <v>0.0</v>
      </c>
      <c r="G6" s="14">
        <f t="shared" si="1"/>
        <v>0.5</v>
      </c>
      <c r="H6" s="12">
        <v>4.6</v>
      </c>
      <c r="I6" s="15">
        <v>7.2</v>
      </c>
      <c r="J6" s="16">
        <f t="shared" si="2"/>
        <v>11.8</v>
      </c>
      <c r="K6" s="14">
        <f t="shared" si="3"/>
        <v>13.2</v>
      </c>
      <c r="L6" s="17"/>
      <c r="M6" s="14">
        <f t="shared" si="4"/>
        <v>17.7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>
      <c r="A7" s="8">
        <v>4.0</v>
      </c>
      <c r="B7" s="9">
        <v>121.0</v>
      </c>
      <c r="C7" s="10" t="s">
        <v>96</v>
      </c>
      <c r="D7" s="10" t="s">
        <v>71</v>
      </c>
      <c r="E7" s="12">
        <v>0.0</v>
      </c>
      <c r="F7" s="13">
        <v>0.0</v>
      </c>
      <c r="G7" s="14">
        <f t="shared" si="1"/>
        <v>0</v>
      </c>
      <c r="H7" s="12">
        <v>3.8</v>
      </c>
      <c r="I7" s="15">
        <v>7.6</v>
      </c>
      <c r="J7" s="16">
        <f t="shared" si="2"/>
        <v>11.4</v>
      </c>
      <c r="K7" s="14">
        <f t="shared" si="3"/>
        <v>13.6</v>
      </c>
      <c r="L7" s="17"/>
      <c r="M7" s="14">
        <f t="shared" si="4"/>
        <v>17.6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>
      <c r="A8" s="8">
        <v>5.0</v>
      </c>
      <c r="B8" s="9">
        <v>111.0</v>
      </c>
      <c r="C8" s="10" t="s">
        <v>97</v>
      </c>
      <c r="D8" s="10" t="s">
        <v>15</v>
      </c>
      <c r="E8" s="12">
        <v>0.4</v>
      </c>
      <c r="F8" s="13">
        <v>0.0</v>
      </c>
      <c r="G8" s="14">
        <f t="shared" si="1"/>
        <v>0.4</v>
      </c>
      <c r="H8" s="12">
        <v>4.0</v>
      </c>
      <c r="I8" s="15">
        <v>8.4</v>
      </c>
      <c r="J8" s="16">
        <f t="shared" si="2"/>
        <v>12.4</v>
      </c>
      <c r="K8" s="14">
        <f t="shared" si="3"/>
        <v>12.6</v>
      </c>
      <c r="L8" s="17"/>
      <c r="M8" s="14">
        <f t="shared" si="4"/>
        <v>17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>
      <c r="A9" s="8">
        <v>6.0</v>
      </c>
      <c r="B9" s="9">
        <v>117.0</v>
      </c>
      <c r="C9" s="10" t="s">
        <v>98</v>
      </c>
      <c r="D9" s="10" t="s">
        <v>99</v>
      </c>
      <c r="E9" s="12">
        <v>0.1</v>
      </c>
      <c r="F9" s="13">
        <v>0.0</v>
      </c>
      <c r="G9" s="14">
        <f t="shared" si="1"/>
        <v>0.1</v>
      </c>
      <c r="H9" s="12">
        <v>4.5</v>
      </c>
      <c r="I9" s="15">
        <v>7.7</v>
      </c>
      <c r="J9" s="16">
        <f t="shared" si="2"/>
        <v>12.2</v>
      </c>
      <c r="K9" s="14">
        <f t="shared" si="3"/>
        <v>12.8</v>
      </c>
      <c r="L9" s="17"/>
      <c r="M9" s="14">
        <f t="shared" si="4"/>
        <v>16.9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>
      <c r="A10" s="18">
        <v>7.0</v>
      </c>
      <c r="B10" s="44">
        <v>105.0</v>
      </c>
      <c r="C10" s="11" t="s">
        <v>100</v>
      </c>
      <c r="D10" s="11" t="s">
        <v>99</v>
      </c>
      <c r="E10" s="12">
        <v>0.6</v>
      </c>
      <c r="F10" s="13">
        <v>0.0</v>
      </c>
      <c r="G10" s="14">
        <f t="shared" si="1"/>
        <v>0.6</v>
      </c>
      <c r="H10" s="12">
        <v>4.7</v>
      </c>
      <c r="I10" s="15">
        <v>8.0</v>
      </c>
      <c r="J10" s="16">
        <f t="shared" si="2"/>
        <v>12.7</v>
      </c>
      <c r="K10" s="14">
        <f t="shared" si="3"/>
        <v>12.3</v>
      </c>
      <c r="L10" s="17"/>
      <c r="M10" s="14">
        <f t="shared" si="4"/>
        <v>16.9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>
      <c r="A11" s="18">
        <v>8.0</v>
      </c>
      <c r="B11" s="44">
        <v>115.0</v>
      </c>
      <c r="C11" s="11" t="s">
        <v>50</v>
      </c>
      <c r="D11" s="11" t="s">
        <v>34</v>
      </c>
      <c r="E11" s="12">
        <v>0.1</v>
      </c>
      <c r="F11" s="13">
        <v>0.0</v>
      </c>
      <c r="G11" s="14">
        <f t="shared" si="1"/>
        <v>0.1</v>
      </c>
      <c r="H11" s="12">
        <v>5.0</v>
      </c>
      <c r="I11" s="15">
        <v>8.2</v>
      </c>
      <c r="J11" s="16">
        <f t="shared" si="2"/>
        <v>13.2</v>
      </c>
      <c r="K11" s="14">
        <f t="shared" si="3"/>
        <v>11.8</v>
      </c>
      <c r="L11" s="17"/>
      <c r="M11" s="14">
        <f t="shared" si="4"/>
        <v>15.9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>
      <c r="A12" s="18">
        <v>9.0</v>
      </c>
      <c r="B12" s="45">
        <v>109.0</v>
      </c>
      <c r="C12" s="30" t="s">
        <v>101</v>
      </c>
      <c r="D12" s="30" t="s">
        <v>34</v>
      </c>
      <c r="E12" s="12">
        <v>0.1</v>
      </c>
      <c r="F12" s="13">
        <v>0.0</v>
      </c>
      <c r="G12" s="14">
        <f t="shared" si="1"/>
        <v>0.1</v>
      </c>
      <c r="H12" s="12">
        <v>5.4</v>
      </c>
      <c r="I12" s="15">
        <v>9.0</v>
      </c>
      <c r="J12" s="16">
        <f t="shared" si="2"/>
        <v>14.4</v>
      </c>
      <c r="K12" s="14">
        <f t="shared" si="3"/>
        <v>10.6</v>
      </c>
      <c r="L12" s="17"/>
      <c r="M12" s="14">
        <f t="shared" si="4"/>
        <v>14.7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</sheetData>
  <mergeCells count="1">
    <mergeCell ref="A1:C1"/>
  </mergeCells>
  <drawing r:id="rId1"/>
</worksheet>
</file>