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EVI C" sheetId="1" r:id="rId4"/>
    <sheet state="visible" name="BENJAMIN B 2014 " sheetId="2" r:id="rId5"/>
    <sheet state="visible" name="BENJAMIN B 2015" sheetId="3" r:id="rId6"/>
    <sheet state="visible" name="ALEVI B 2012 " sheetId="4" r:id="rId7"/>
    <sheet state="visible" name="ALEVI B 2013" sheetId="5" r:id="rId8"/>
  </sheets>
  <definedNames/>
  <calcPr/>
</workbook>
</file>

<file path=xl/sharedStrings.xml><?xml version="1.0" encoding="utf-8"?>
<sst xmlns="http://schemas.openxmlformats.org/spreadsheetml/2006/main" count="182" uniqueCount="89">
  <si>
    <t>ALEVI C</t>
  </si>
  <si>
    <t>Clasif</t>
  </si>
  <si>
    <t>Nº</t>
  </si>
  <si>
    <t xml:space="preserve">Gimnasta </t>
  </si>
  <si>
    <t xml:space="preserve">Club </t>
  </si>
  <si>
    <t>D1</t>
  </si>
  <si>
    <t>D3</t>
  </si>
  <si>
    <t>NOTA D</t>
  </si>
  <si>
    <t>E1</t>
  </si>
  <si>
    <t>E3</t>
  </si>
  <si>
    <t>suma E</t>
  </si>
  <si>
    <t>NOTA E</t>
  </si>
  <si>
    <t>PEN</t>
  </si>
  <si>
    <t>TOTAL</t>
  </si>
  <si>
    <t>Ada Calderón</t>
  </si>
  <si>
    <t>CE L’Espiral</t>
  </si>
  <si>
    <t>Vera Moliner</t>
  </si>
  <si>
    <t>Valeria Cabrera</t>
  </si>
  <si>
    <t>AE Ritmica Prat Cor Blau</t>
  </si>
  <si>
    <t>Ainara Lozano</t>
  </si>
  <si>
    <t>CER Mediterrania Montcada</t>
  </si>
  <si>
    <t>Laia Barcojo</t>
  </si>
  <si>
    <t>CE Franciscans</t>
  </si>
  <si>
    <t>Mariama Diawara</t>
  </si>
  <si>
    <t>Arlet Olvera</t>
  </si>
  <si>
    <t>CR Sant Feliu</t>
  </si>
  <si>
    <t>Leire Moreno</t>
  </si>
  <si>
    <t>Viu Rítmica Badia</t>
  </si>
  <si>
    <t>Kawtar Labed</t>
  </si>
  <si>
    <t>Ana María Escudero</t>
  </si>
  <si>
    <t>Lucia Baños</t>
  </si>
  <si>
    <t>CER Pratenc</t>
  </si>
  <si>
    <t>Claudia Vázquez</t>
  </si>
  <si>
    <t xml:space="preserve">BENJAMIN B 2014 </t>
  </si>
  <si>
    <t>Brenda Silva</t>
  </si>
  <si>
    <t>Lucía González</t>
  </si>
  <si>
    <t>Nara Gallego</t>
  </si>
  <si>
    <t>CR Blanes</t>
  </si>
  <si>
    <t>Arlet Vila</t>
  </si>
  <si>
    <t>CR La Unió Viladecans</t>
  </si>
  <si>
    <t>Martina Fernández</t>
  </si>
  <si>
    <t>CR Gimvanes Sport</t>
  </si>
  <si>
    <t>Noa Cabrera</t>
  </si>
  <si>
    <t>Alexandra Aparicio</t>
  </si>
  <si>
    <t>CR Begues</t>
  </si>
  <si>
    <t>Alicia Hidle</t>
  </si>
  <si>
    <t>CR Gavá</t>
  </si>
  <si>
    <t>Idaira Rambla</t>
  </si>
  <si>
    <t>Daniela Gómez</t>
  </si>
  <si>
    <t>Elsa Rosado</t>
  </si>
  <si>
    <t>Vera Moreno</t>
  </si>
  <si>
    <t>Nermin Ali El Harrak</t>
  </si>
  <si>
    <t>CR Gavà</t>
  </si>
  <si>
    <t>Laila Lolo</t>
  </si>
  <si>
    <t>BENJAMIN B 2015</t>
  </si>
  <si>
    <t>Mar Folch</t>
  </si>
  <si>
    <t>Berta Valdés</t>
  </si>
  <si>
    <t>Paula Vilaplana</t>
  </si>
  <si>
    <t>Alba Praena</t>
  </si>
  <si>
    <t>Claudia Gómez</t>
  </si>
  <si>
    <t>Alma Sobrero</t>
  </si>
  <si>
    <t>Angelina Cabrera</t>
  </si>
  <si>
    <t>Teresa Yao</t>
  </si>
  <si>
    <t>CR Barcelona Castelldefels</t>
  </si>
  <si>
    <t>Nerea Pérez</t>
  </si>
  <si>
    <t>Alicia Podjaplskis</t>
  </si>
  <si>
    <t>Daniela Sadurní</t>
  </si>
  <si>
    <t>CR La Salle Bonanova</t>
  </si>
  <si>
    <t>Lucia Blazquez</t>
  </si>
  <si>
    <t>Camila Ferrer</t>
  </si>
  <si>
    <t xml:space="preserve">ALEVI B 2012 </t>
  </si>
  <si>
    <t>Laia Macias</t>
  </si>
  <si>
    <t>Ariadna Rey</t>
  </si>
  <si>
    <t>Asier Morales</t>
  </si>
  <si>
    <t>Julia Parera</t>
  </si>
  <si>
    <t>Aran Neguillo</t>
  </si>
  <si>
    <t>Laia Fernández</t>
  </si>
  <si>
    <t>Iraia Giordano</t>
  </si>
  <si>
    <t xml:space="preserve">ALEVI B 2013 </t>
  </si>
  <si>
    <t>Adriana Mateos</t>
  </si>
  <si>
    <t>Naiara Alonso</t>
  </si>
  <si>
    <t>Leyre Martínez</t>
  </si>
  <si>
    <t>Martina Benitez</t>
  </si>
  <si>
    <t>Sara Merino</t>
  </si>
  <si>
    <t>Laia Gombau</t>
  </si>
  <si>
    <t>Mª Carmen Macias</t>
  </si>
  <si>
    <t>Selina Yue Fei</t>
  </si>
  <si>
    <t>Iria Gallardo</t>
  </si>
  <si>
    <t>Eire Peña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</si>
</sst>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13.0"/>
      <color rgb="FF000000"/>
      <name val="&quot;Helvetica Neue&quot;"/>
    </font>
    <font>
      <b/>
      <sz val="12.0"/>
      <color theme="1"/>
      <name val="Calibri"/>
    </font>
    <font>
      <color theme="1"/>
      <name val="&quot;Helvetica Neue&quot;"/>
    </font>
    <font>
      <b/>
      <sz val="11.0"/>
      <color theme="1"/>
      <name val="Calibri"/>
    </font>
    <font>
      <b/>
      <sz val="9.0"/>
      <color rgb="FF000000"/>
      <name val="&quot;Helvetica Neue&quot;"/>
    </font>
    <font>
      <sz val="9.0"/>
      <color rgb="FF000000"/>
      <name val="&quot;Helvetica Neue&quot;"/>
    </font>
    <font>
      <sz val="13.0"/>
      <color theme="1"/>
      <name val="Calibri"/>
    </font>
    <font>
      <b/>
      <sz val="13.0"/>
      <color theme="1"/>
      <name val="Calibri"/>
    </font>
    <font>
      <strike/>
      <sz val="9.0"/>
      <color rgb="FF000000"/>
      <name val="&quot;Helvetica Neue&quot;"/>
    </font>
    <font>
      <b/>
      <sz val="15.0"/>
      <color rgb="FF000000"/>
      <name val="&quot;Helvetica Neue&quot;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5D5D5"/>
        <bgColor rgb="FFD5D5D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3F3F3F"/>
      </bottom>
    </border>
    <border>
      <right style="thin">
        <color rgb="FFAAAAAA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3F3F3F"/>
      </right>
      <bottom style="thin">
        <color rgb="FF000000"/>
      </bottom>
    </border>
    <border>
      <right style="thin">
        <color rgb="FF3F3F3F"/>
      </right>
      <bottom style="thin">
        <color rgb="FF3F3F3F"/>
      </bottom>
    </border>
    <border>
      <right style="thin">
        <color rgb="FF3F3F3F"/>
      </right>
      <top style="thin">
        <color rgb="FF000000"/>
      </top>
      <bottom style="thin">
        <color rgb="FF000000"/>
      </bottom>
    </border>
    <border>
      <right style="thin">
        <color rgb="FF3F3F3F"/>
      </right>
      <top style="thin">
        <color rgb="FF3F3F3F"/>
      </top>
      <bottom style="thin">
        <color rgb="FF3F3F3F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2" fontId="2" numFmtId="49" xfId="0" applyAlignment="1" applyBorder="1" applyFill="1" applyFont="1" applyNumberFormat="1">
      <alignment horizontal="center" shrinkToFit="0" wrapText="0"/>
    </xf>
    <xf borderId="2" fillId="3" fontId="2" numFmtId="49" xfId="0" applyAlignment="1" applyBorder="1" applyFill="1" applyFont="1" applyNumberFormat="1">
      <alignment horizontal="center" shrinkToFit="0" wrapText="0"/>
    </xf>
    <xf borderId="2" fillId="2" fontId="2" numFmtId="49" xfId="0" applyAlignment="1" applyBorder="1" applyFont="1" applyNumberFormat="1">
      <alignment horizontal="center" shrinkToFit="0" wrapText="0"/>
    </xf>
    <xf borderId="3" fillId="2" fontId="2" numFmtId="49" xfId="0" applyAlignment="1" applyBorder="1" applyFont="1" applyNumberFormat="1">
      <alignment horizontal="center" shrinkToFit="0" wrapText="0"/>
    </xf>
    <xf borderId="0" fillId="4" fontId="3" numFmtId="0" xfId="0" applyAlignment="1" applyFill="1" applyFont="1">
      <alignment vertical="top"/>
    </xf>
    <xf borderId="4" fillId="4" fontId="3" numFmtId="0" xfId="0" applyAlignment="1" applyBorder="1" applyFont="1">
      <alignment vertical="top"/>
    </xf>
    <xf borderId="5" fillId="5" fontId="4" numFmtId="0" xfId="0" applyAlignment="1" applyBorder="1" applyFill="1" applyFont="1">
      <alignment horizontal="center" readingOrder="0" shrinkToFit="0" wrapText="0"/>
    </xf>
    <xf borderId="1" fillId="5" fontId="5" numFmtId="0" xfId="0" applyAlignment="1" applyBorder="1" applyFont="1">
      <alignment horizontal="center" readingOrder="0" vertical="top"/>
    </xf>
    <xf borderId="1" fillId="5" fontId="6" numFmtId="49" xfId="0" applyAlignment="1" applyBorder="1" applyFont="1" applyNumberFormat="1">
      <alignment horizontal="center" readingOrder="0" vertical="top"/>
    </xf>
    <xf borderId="6" fillId="4" fontId="7" numFmtId="2" xfId="0" applyAlignment="1" applyBorder="1" applyFont="1" applyNumberFormat="1">
      <alignment horizontal="center" readingOrder="0" shrinkToFit="0" wrapText="0"/>
    </xf>
    <xf borderId="6" fillId="4" fontId="3" numFmtId="2" xfId="0" applyAlignment="1" applyBorder="1" applyFont="1" applyNumberFormat="1">
      <alignment readingOrder="0"/>
    </xf>
    <xf borderId="6" fillId="4" fontId="8" numFmtId="2" xfId="0" applyAlignment="1" applyBorder="1" applyFont="1" applyNumberFormat="1">
      <alignment horizontal="center" shrinkToFit="0" wrapText="0"/>
    </xf>
    <xf borderId="7" fillId="4" fontId="7" numFmtId="2" xfId="0" applyAlignment="1" applyBorder="1" applyFont="1" applyNumberFormat="1">
      <alignment horizontal="center" readingOrder="0" shrinkToFit="0" wrapText="0"/>
    </xf>
    <xf borderId="8" fillId="4" fontId="8" numFmtId="2" xfId="0" applyAlignment="1" applyBorder="1" applyFont="1" applyNumberFormat="1">
      <alignment horizontal="center" shrinkToFit="0" wrapText="0"/>
    </xf>
    <xf borderId="6" fillId="4" fontId="3" numFmtId="2" xfId="0" applyBorder="1" applyFont="1" applyNumberFormat="1"/>
    <xf borderId="5" fillId="4" fontId="4" numFmtId="0" xfId="0" applyAlignment="1" applyBorder="1" applyFont="1">
      <alignment horizontal="center" readingOrder="0" shrinkToFit="0" wrapText="0"/>
    </xf>
    <xf borderId="1" fillId="4" fontId="5" numFmtId="0" xfId="0" applyAlignment="1" applyBorder="1" applyFont="1">
      <alignment horizontal="center" readingOrder="0" vertical="top"/>
    </xf>
    <xf borderId="1" fillId="4" fontId="6" numFmtId="49" xfId="0" applyAlignment="1" applyBorder="1" applyFont="1" applyNumberFormat="1">
      <alignment horizontal="center" readingOrder="0" vertical="top"/>
    </xf>
    <xf borderId="1" fillId="0" fontId="6" numFmtId="49" xfId="0" applyAlignment="1" applyBorder="1" applyFont="1" applyNumberFormat="1">
      <alignment horizontal="center" readingOrder="0" vertical="top"/>
    </xf>
    <xf borderId="1" fillId="6" fontId="5" numFmtId="0" xfId="0" applyAlignment="1" applyBorder="1" applyFill="1" applyFont="1">
      <alignment horizontal="center" readingOrder="0" vertical="top"/>
    </xf>
    <xf borderId="1" fillId="6" fontId="9" numFmtId="49" xfId="0" applyAlignment="1" applyBorder="1" applyFont="1" applyNumberFormat="1">
      <alignment horizontal="center" readingOrder="0" vertical="top"/>
    </xf>
    <xf borderId="1" fillId="6" fontId="6" numFmtId="49" xfId="0" applyAlignment="1" applyBorder="1" applyFont="1" applyNumberFormat="1">
      <alignment horizontal="center" readingOrder="0" vertical="top"/>
    </xf>
    <xf borderId="6" fillId="6" fontId="7" numFmtId="2" xfId="0" applyAlignment="1" applyBorder="1" applyFont="1" applyNumberFormat="1">
      <alignment horizontal="center" shrinkToFit="0" wrapText="0"/>
    </xf>
    <xf borderId="6" fillId="6" fontId="3" numFmtId="2" xfId="0" applyBorder="1" applyFont="1" applyNumberFormat="1"/>
    <xf borderId="6" fillId="6" fontId="8" numFmtId="2" xfId="0" applyAlignment="1" applyBorder="1" applyFont="1" applyNumberFormat="1">
      <alignment horizontal="center" shrinkToFit="0" wrapText="0"/>
    </xf>
    <xf borderId="7" fillId="6" fontId="7" numFmtId="2" xfId="0" applyAlignment="1" applyBorder="1" applyFont="1" applyNumberFormat="1">
      <alignment horizontal="center" shrinkToFit="0" wrapText="0"/>
    </xf>
    <xf borderId="8" fillId="6" fontId="8" numFmtId="2" xfId="0" applyAlignment="1" applyBorder="1" applyFont="1" applyNumberFormat="1">
      <alignment horizontal="center" shrinkToFit="0" wrapText="0"/>
    </xf>
    <xf borderId="6" fillId="6" fontId="8" numFmtId="2" xfId="0" applyAlignment="1" applyBorder="1" applyFont="1" applyNumberFormat="1">
      <alignment horizontal="center" readingOrder="0" shrinkToFit="0" wrapText="0"/>
    </xf>
    <xf borderId="0" fillId="0" fontId="10" numFmtId="0" xfId="0" applyAlignment="1" applyFont="1">
      <alignment horizontal="center" readingOrder="0"/>
    </xf>
    <xf borderId="0" fillId="4" fontId="4" numFmtId="0" xfId="0" applyAlignment="1" applyFont="1">
      <alignment horizontal="center" shrinkToFit="0" wrapText="0"/>
    </xf>
    <xf borderId="0" fillId="4" fontId="5" numFmtId="0" xfId="0" applyAlignment="1" applyFont="1">
      <alignment horizontal="center" readingOrder="0" vertical="top"/>
    </xf>
    <xf borderId="0" fillId="0" fontId="6" numFmtId="49" xfId="0" applyAlignment="1" applyFont="1" applyNumberFormat="1">
      <alignment horizontal="center" readingOrder="0" vertical="top"/>
    </xf>
    <xf borderId="0" fillId="4" fontId="7" numFmtId="2" xfId="0" applyAlignment="1" applyFont="1" applyNumberFormat="1">
      <alignment horizontal="center" shrinkToFit="0" wrapText="0"/>
    </xf>
    <xf borderId="0" fillId="4" fontId="3" numFmtId="2" xfId="0" applyFont="1" applyNumberFormat="1"/>
    <xf borderId="0" fillId="4" fontId="8" numFmtId="2" xfId="0" applyAlignment="1" applyFont="1" applyNumberFormat="1">
      <alignment horizontal="center" shrinkToFit="0" wrapText="0"/>
    </xf>
    <xf borderId="5" fillId="4" fontId="4" numFmtId="0" xfId="0" applyAlignment="1" applyBorder="1" applyFont="1">
      <alignment horizontal="center" shrinkToFit="0" wrapText="0"/>
    </xf>
    <xf borderId="6" fillId="4" fontId="11" numFmtId="2" xfId="0" applyAlignment="1" applyBorder="1" applyFont="1" applyNumberFormat="1">
      <alignment readingOrder="0" vertical="bottom"/>
    </xf>
    <xf borderId="6" fillId="4" fontId="8" numFmtId="2" xfId="0" applyAlignment="1" applyBorder="1" applyFont="1" applyNumberFormat="1">
      <alignment horizontal="center" vertical="bottom"/>
    </xf>
    <xf borderId="7" fillId="4" fontId="11" numFmtId="2" xfId="0" applyAlignment="1" applyBorder="1" applyFont="1" applyNumberFormat="1">
      <alignment readingOrder="0" vertical="bottom"/>
    </xf>
    <xf borderId="8" fillId="4" fontId="8" numFmtId="2" xfId="0" applyAlignment="1" applyBorder="1" applyFont="1" applyNumberFormat="1">
      <alignment horizontal="center" vertical="bottom"/>
    </xf>
    <xf borderId="6" fillId="4" fontId="11" numFmtId="2" xfId="0" applyAlignment="1" applyBorder="1" applyFont="1" applyNumberFormat="1">
      <alignment vertical="bottom"/>
    </xf>
    <xf borderId="1" fillId="4" fontId="11" numFmtId="0" xfId="0" applyAlignment="1" applyBorder="1" applyFont="1">
      <alignment vertical="bottom"/>
    </xf>
    <xf borderId="2" fillId="6" fontId="7" numFmtId="2" xfId="0" applyAlignment="1" applyBorder="1" applyFont="1" applyNumberFormat="1">
      <alignment horizontal="center" shrinkToFit="0" wrapText="0"/>
    </xf>
    <xf borderId="2" fillId="6" fontId="3" numFmtId="2" xfId="0" applyBorder="1" applyFont="1" applyNumberFormat="1"/>
    <xf borderId="2" fillId="6" fontId="8" numFmtId="2" xfId="0" applyAlignment="1" applyBorder="1" applyFont="1" applyNumberFormat="1">
      <alignment horizontal="center" shrinkToFit="0" wrapText="0"/>
    </xf>
    <xf borderId="9" fillId="6" fontId="7" numFmtId="2" xfId="0" applyAlignment="1" applyBorder="1" applyFont="1" applyNumberFormat="1">
      <alignment horizontal="center" shrinkToFit="0" wrapText="0"/>
    </xf>
    <xf borderId="10" fillId="6" fontId="8" numFmtId="2" xfId="0" applyAlignment="1" applyBorder="1" applyFont="1" applyNumberFormat="1">
      <alignment horizontal="center" shrinkToFit="0" wrapText="0"/>
    </xf>
    <xf borderId="2" fillId="6" fontId="8" numFmtId="2" xfId="0" applyAlignment="1" applyBorder="1" applyFont="1" applyNumberFormat="1">
      <alignment horizontal="center" readingOrder="0" shrinkToFit="0" wrapText="0"/>
    </xf>
    <xf borderId="0" fillId="4" fontId="11" numFmtId="0" xfId="0" applyAlignment="1" applyFont="1">
      <alignment vertical="top"/>
    </xf>
    <xf borderId="4" fillId="4" fontId="11" numFmtId="0" xfId="0" applyAlignment="1" applyBorder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25"/>
    <col customWidth="1" min="2" max="2" width="7.63"/>
    <col customWidth="1" min="3" max="3" width="18.75"/>
    <col customWidth="1" min="4" max="4" width="27.75"/>
    <col customWidth="1" min="5" max="5" width="9.13"/>
    <col customWidth="1" min="6" max="6" width="8.63"/>
    <col customWidth="1" min="7" max="7" width="11.75"/>
    <col customWidth="1" min="8" max="8" width="10.25"/>
    <col customWidth="1" min="9" max="9" width="9.38"/>
    <col customWidth="1" min="10" max="10" width="9.88"/>
    <col customWidth="1" min="11" max="11" width="11.38"/>
  </cols>
  <sheetData>
    <row r="1">
      <c r="A1" s="1" t="s">
        <v>0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4" t="s">
        <v>11</v>
      </c>
      <c r="L3" s="4" t="s">
        <v>12</v>
      </c>
      <c r="M3" s="4" t="s">
        <v>13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>
      <c r="A4" s="8">
        <v>1.0</v>
      </c>
      <c r="B4" s="9">
        <v>181.0</v>
      </c>
      <c r="C4" s="10" t="s">
        <v>14</v>
      </c>
      <c r="D4" s="10" t="s">
        <v>15</v>
      </c>
      <c r="E4" s="11">
        <v>0.7</v>
      </c>
      <c r="F4" s="12">
        <v>0.0</v>
      </c>
      <c r="G4" s="13">
        <f t="shared" ref="G4:G15" si="1">SUM(E4+F4)</f>
        <v>0.7</v>
      </c>
      <c r="H4" s="11">
        <v>3.2</v>
      </c>
      <c r="I4" s="14">
        <v>5.4</v>
      </c>
      <c r="J4" s="15">
        <f t="shared" ref="J4:J15" si="2">SUM(H4+I4)</f>
        <v>8.6</v>
      </c>
      <c r="K4" s="13">
        <f t="shared" ref="K4:K15" si="3">25-J4</f>
        <v>16.4</v>
      </c>
      <c r="L4" s="16"/>
      <c r="M4" s="13">
        <f t="shared" ref="M4:M13" si="4">SUM(G4+K4)-L4+4</f>
        <v>21.1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>
      <c r="A5" s="8">
        <v>2.0</v>
      </c>
      <c r="B5" s="9">
        <v>197.0</v>
      </c>
      <c r="C5" s="10" t="s">
        <v>16</v>
      </c>
      <c r="D5" s="10" t="s">
        <v>15</v>
      </c>
      <c r="E5" s="11">
        <v>0.7</v>
      </c>
      <c r="F5" s="12">
        <v>0.0</v>
      </c>
      <c r="G5" s="13">
        <f t="shared" si="1"/>
        <v>0.7</v>
      </c>
      <c r="H5" s="11">
        <v>3.1</v>
      </c>
      <c r="I5" s="14">
        <v>6.0</v>
      </c>
      <c r="J5" s="15">
        <f t="shared" si="2"/>
        <v>9.1</v>
      </c>
      <c r="K5" s="13">
        <f t="shared" si="3"/>
        <v>15.9</v>
      </c>
      <c r="L5" s="16"/>
      <c r="M5" s="13">
        <f t="shared" si="4"/>
        <v>20.6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>
      <c r="A6" s="8">
        <v>3.0</v>
      </c>
      <c r="B6" s="9">
        <v>177.0</v>
      </c>
      <c r="C6" s="10" t="s">
        <v>17</v>
      </c>
      <c r="D6" s="10" t="s">
        <v>18</v>
      </c>
      <c r="E6" s="11">
        <v>0.6</v>
      </c>
      <c r="F6" s="12">
        <v>0.0</v>
      </c>
      <c r="G6" s="13">
        <f t="shared" si="1"/>
        <v>0.6</v>
      </c>
      <c r="H6" s="11">
        <v>3.9</v>
      </c>
      <c r="I6" s="14">
        <v>5.2</v>
      </c>
      <c r="J6" s="15">
        <f t="shared" si="2"/>
        <v>9.1</v>
      </c>
      <c r="K6" s="13">
        <f t="shared" si="3"/>
        <v>15.9</v>
      </c>
      <c r="L6" s="16"/>
      <c r="M6" s="13">
        <f t="shared" si="4"/>
        <v>20.5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>
      <c r="A7" s="8">
        <v>4.0</v>
      </c>
      <c r="B7" s="9">
        <v>195.0</v>
      </c>
      <c r="C7" s="10" t="s">
        <v>19</v>
      </c>
      <c r="D7" s="10" t="s">
        <v>20</v>
      </c>
      <c r="E7" s="11">
        <v>0.3</v>
      </c>
      <c r="F7" s="12">
        <v>0.0</v>
      </c>
      <c r="G7" s="13">
        <f t="shared" si="1"/>
        <v>0.3</v>
      </c>
      <c r="H7" s="11">
        <v>3.9</v>
      </c>
      <c r="I7" s="14">
        <v>5.6</v>
      </c>
      <c r="J7" s="15">
        <f t="shared" si="2"/>
        <v>9.5</v>
      </c>
      <c r="K7" s="13">
        <f t="shared" si="3"/>
        <v>15.5</v>
      </c>
      <c r="L7" s="16"/>
      <c r="M7" s="13">
        <f t="shared" si="4"/>
        <v>19.8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>
      <c r="A8" s="8">
        <v>5.0</v>
      </c>
      <c r="B8" s="9">
        <v>175.0</v>
      </c>
      <c r="C8" s="10" t="s">
        <v>21</v>
      </c>
      <c r="D8" s="10" t="s">
        <v>22</v>
      </c>
      <c r="E8" s="11">
        <v>0.5</v>
      </c>
      <c r="F8" s="12">
        <v>0.0</v>
      </c>
      <c r="G8" s="13">
        <f t="shared" si="1"/>
        <v>0.5</v>
      </c>
      <c r="H8" s="11">
        <v>3.4</v>
      </c>
      <c r="I8" s="14">
        <v>6.5</v>
      </c>
      <c r="J8" s="15">
        <f t="shared" si="2"/>
        <v>9.9</v>
      </c>
      <c r="K8" s="13">
        <f t="shared" si="3"/>
        <v>15.1</v>
      </c>
      <c r="L8" s="16"/>
      <c r="M8" s="13">
        <f t="shared" si="4"/>
        <v>19.6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>
      <c r="A9" s="8">
        <v>6.0</v>
      </c>
      <c r="B9" s="9">
        <v>187.0</v>
      </c>
      <c r="C9" s="10" t="s">
        <v>23</v>
      </c>
      <c r="D9" s="10" t="s">
        <v>20</v>
      </c>
      <c r="E9" s="11">
        <v>0.4</v>
      </c>
      <c r="F9" s="12">
        <v>0.0</v>
      </c>
      <c r="G9" s="13">
        <f t="shared" si="1"/>
        <v>0.4</v>
      </c>
      <c r="H9" s="11">
        <v>5.6</v>
      </c>
      <c r="I9" s="14">
        <v>6.3</v>
      </c>
      <c r="J9" s="15">
        <f t="shared" si="2"/>
        <v>11.9</v>
      </c>
      <c r="K9" s="13">
        <f t="shared" si="3"/>
        <v>13.1</v>
      </c>
      <c r="L9" s="16"/>
      <c r="M9" s="13">
        <f t="shared" si="4"/>
        <v>17.5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>
      <c r="A10" s="17">
        <v>7.0</v>
      </c>
      <c r="B10" s="18">
        <v>179.0</v>
      </c>
      <c r="C10" s="19" t="s">
        <v>24</v>
      </c>
      <c r="D10" s="19" t="s">
        <v>25</v>
      </c>
      <c r="E10" s="11">
        <v>0.5</v>
      </c>
      <c r="F10" s="12">
        <v>0.0</v>
      </c>
      <c r="G10" s="13">
        <f t="shared" si="1"/>
        <v>0.5</v>
      </c>
      <c r="H10" s="11">
        <v>4.9</v>
      </c>
      <c r="I10" s="14">
        <v>7.7</v>
      </c>
      <c r="J10" s="15">
        <f t="shared" si="2"/>
        <v>12.6</v>
      </c>
      <c r="K10" s="13">
        <f t="shared" si="3"/>
        <v>12.4</v>
      </c>
      <c r="L10" s="16"/>
      <c r="M10" s="13">
        <f t="shared" si="4"/>
        <v>16.9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>
      <c r="A11" s="17">
        <v>8.0</v>
      </c>
      <c r="B11" s="18">
        <v>193.0</v>
      </c>
      <c r="C11" s="20" t="s">
        <v>26</v>
      </c>
      <c r="D11" s="20" t="s">
        <v>27</v>
      </c>
      <c r="E11" s="11">
        <v>0.3</v>
      </c>
      <c r="F11" s="12">
        <v>0.0</v>
      </c>
      <c r="G11" s="13">
        <f t="shared" si="1"/>
        <v>0.3</v>
      </c>
      <c r="H11" s="11">
        <v>4.2</v>
      </c>
      <c r="I11" s="14">
        <v>9.2</v>
      </c>
      <c r="J11" s="15">
        <f t="shared" si="2"/>
        <v>13.4</v>
      </c>
      <c r="K11" s="13">
        <f t="shared" si="3"/>
        <v>11.6</v>
      </c>
      <c r="L11" s="16"/>
      <c r="M11" s="13">
        <f t="shared" si="4"/>
        <v>15.9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>
      <c r="A12" s="17">
        <v>9.0</v>
      </c>
      <c r="B12" s="18">
        <v>189.0</v>
      </c>
      <c r="C12" s="19" t="s">
        <v>28</v>
      </c>
      <c r="D12" s="19" t="s">
        <v>27</v>
      </c>
      <c r="E12" s="11">
        <v>0.0</v>
      </c>
      <c r="F12" s="12">
        <v>0.0</v>
      </c>
      <c r="G12" s="13">
        <f t="shared" si="1"/>
        <v>0</v>
      </c>
      <c r="H12" s="11">
        <v>5.8</v>
      </c>
      <c r="I12" s="14">
        <v>8.7</v>
      </c>
      <c r="J12" s="15">
        <f t="shared" si="2"/>
        <v>14.5</v>
      </c>
      <c r="K12" s="13">
        <f t="shared" si="3"/>
        <v>10.5</v>
      </c>
      <c r="L12" s="16"/>
      <c r="M12" s="13">
        <f t="shared" si="4"/>
        <v>14.5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>
      <c r="A13" s="17">
        <v>10.0</v>
      </c>
      <c r="B13" s="18">
        <v>183.0</v>
      </c>
      <c r="C13" s="20" t="s">
        <v>29</v>
      </c>
      <c r="D13" s="20" t="s">
        <v>27</v>
      </c>
      <c r="E13" s="11">
        <v>0.0</v>
      </c>
      <c r="F13" s="12">
        <v>0.0</v>
      </c>
      <c r="G13" s="13">
        <f t="shared" si="1"/>
        <v>0</v>
      </c>
      <c r="H13" s="11">
        <v>6.3</v>
      </c>
      <c r="I13" s="14">
        <v>8.5</v>
      </c>
      <c r="J13" s="15">
        <f t="shared" si="2"/>
        <v>14.8</v>
      </c>
      <c r="K13" s="13">
        <f t="shared" si="3"/>
        <v>10.2</v>
      </c>
      <c r="L13" s="16"/>
      <c r="M13" s="13">
        <f t="shared" si="4"/>
        <v>14.2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>
      <c r="A14" s="17"/>
      <c r="B14" s="21">
        <v>185.0</v>
      </c>
      <c r="C14" s="22" t="s">
        <v>30</v>
      </c>
      <c r="D14" s="23" t="s">
        <v>31</v>
      </c>
      <c r="E14" s="24"/>
      <c r="F14" s="25"/>
      <c r="G14" s="26">
        <f t="shared" si="1"/>
        <v>0</v>
      </c>
      <c r="H14" s="24"/>
      <c r="I14" s="27"/>
      <c r="J14" s="28">
        <f t="shared" si="2"/>
        <v>0</v>
      </c>
      <c r="K14" s="26">
        <f t="shared" si="3"/>
        <v>25</v>
      </c>
      <c r="L14" s="25"/>
      <c r="M14" s="29">
        <v>0.0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>
      <c r="A15" s="17"/>
      <c r="B15" s="21">
        <v>191.0</v>
      </c>
      <c r="C15" s="22" t="s">
        <v>32</v>
      </c>
      <c r="D15" s="23" t="s">
        <v>31</v>
      </c>
      <c r="E15" s="24"/>
      <c r="F15" s="25"/>
      <c r="G15" s="26">
        <f t="shared" si="1"/>
        <v>0</v>
      </c>
      <c r="H15" s="24"/>
      <c r="I15" s="27"/>
      <c r="J15" s="28">
        <f t="shared" si="2"/>
        <v>0</v>
      </c>
      <c r="K15" s="26">
        <f t="shared" si="3"/>
        <v>25</v>
      </c>
      <c r="L15" s="25"/>
      <c r="M15" s="29">
        <v>0.0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</sheetData>
  <mergeCells count="1">
    <mergeCell ref="A1:C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6.88"/>
    <col customWidth="1" min="3" max="3" width="20.63"/>
    <col customWidth="1" min="4" max="4" width="19.5"/>
    <col customWidth="1" min="5" max="5" width="10.38"/>
    <col customWidth="1" min="6" max="6" width="10.63"/>
    <col customWidth="1" min="8" max="8" width="10.5"/>
    <col customWidth="1" min="9" max="9" width="10.75"/>
  </cols>
  <sheetData>
    <row r="1">
      <c r="A1" s="30" t="s">
        <v>33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4" t="s">
        <v>11</v>
      </c>
      <c r="L3" s="4" t="s">
        <v>12</v>
      </c>
      <c r="M3" s="4" t="s">
        <v>13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>
      <c r="A4" s="8">
        <v>1.0</v>
      </c>
      <c r="B4" s="9">
        <v>184.0</v>
      </c>
      <c r="C4" s="10" t="s">
        <v>34</v>
      </c>
      <c r="D4" s="10" t="s">
        <v>15</v>
      </c>
      <c r="E4" s="11">
        <v>0.7</v>
      </c>
      <c r="F4" s="12">
        <v>0.0</v>
      </c>
      <c r="G4" s="13">
        <f t="shared" ref="G4:G17" si="1">SUM(E4+F4)</f>
        <v>0.7</v>
      </c>
      <c r="H4" s="11">
        <v>2.7</v>
      </c>
      <c r="I4" s="14">
        <v>5.1</v>
      </c>
      <c r="J4" s="15">
        <f t="shared" ref="J4:J17" si="2">SUM(H4+I4)</f>
        <v>7.8</v>
      </c>
      <c r="K4" s="13">
        <f t="shared" ref="K4:K17" si="3">25-J4</f>
        <v>17.2</v>
      </c>
      <c r="L4" s="16"/>
      <c r="M4" s="13">
        <f t="shared" ref="M4:M17" si="4">SUM(G4+K4)-L4+4</f>
        <v>21.9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>
      <c r="A5" s="8">
        <v>2.0</v>
      </c>
      <c r="B5" s="9">
        <v>176.0</v>
      </c>
      <c r="C5" s="10" t="s">
        <v>35</v>
      </c>
      <c r="D5" s="10" t="s">
        <v>20</v>
      </c>
      <c r="E5" s="11">
        <v>0.6</v>
      </c>
      <c r="F5" s="12">
        <v>0.0</v>
      </c>
      <c r="G5" s="13">
        <f t="shared" si="1"/>
        <v>0.6</v>
      </c>
      <c r="H5" s="11">
        <v>3.4</v>
      </c>
      <c r="I5" s="14">
        <v>4.7</v>
      </c>
      <c r="J5" s="15">
        <f t="shared" si="2"/>
        <v>8.1</v>
      </c>
      <c r="K5" s="13">
        <f t="shared" si="3"/>
        <v>16.9</v>
      </c>
      <c r="L5" s="16"/>
      <c r="M5" s="13">
        <f t="shared" si="4"/>
        <v>21.5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>
      <c r="A6" s="8">
        <v>3.0</v>
      </c>
      <c r="B6" s="9">
        <v>186.0</v>
      </c>
      <c r="C6" s="10" t="s">
        <v>36</v>
      </c>
      <c r="D6" s="10" t="s">
        <v>37</v>
      </c>
      <c r="E6" s="11">
        <v>0.7</v>
      </c>
      <c r="F6" s="12">
        <v>0.0</v>
      </c>
      <c r="G6" s="13">
        <f t="shared" si="1"/>
        <v>0.7</v>
      </c>
      <c r="H6" s="11">
        <v>3.5</v>
      </c>
      <c r="I6" s="14">
        <v>5.2</v>
      </c>
      <c r="J6" s="15">
        <f t="shared" si="2"/>
        <v>8.7</v>
      </c>
      <c r="K6" s="13">
        <f t="shared" si="3"/>
        <v>16.3</v>
      </c>
      <c r="L6" s="16"/>
      <c r="M6" s="13">
        <f t="shared" si="4"/>
        <v>21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>
      <c r="A7" s="8">
        <v>4.0</v>
      </c>
      <c r="B7" s="9">
        <v>182.0</v>
      </c>
      <c r="C7" s="10" t="s">
        <v>38</v>
      </c>
      <c r="D7" s="10" t="s">
        <v>39</v>
      </c>
      <c r="E7" s="11">
        <v>0.6</v>
      </c>
      <c r="F7" s="12">
        <v>0.0</v>
      </c>
      <c r="G7" s="13">
        <f t="shared" si="1"/>
        <v>0.6</v>
      </c>
      <c r="H7" s="11">
        <v>3.3</v>
      </c>
      <c r="I7" s="14">
        <v>5.5</v>
      </c>
      <c r="J7" s="15">
        <f t="shared" si="2"/>
        <v>8.8</v>
      </c>
      <c r="K7" s="13">
        <f t="shared" si="3"/>
        <v>16.2</v>
      </c>
      <c r="L7" s="16"/>
      <c r="M7" s="13">
        <f t="shared" si="4"/>
        <v>20.8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>
      <c r="A8" s="8">
        <v>5.0</v>
      </c>
      <c r="B8" s="9">
        <v>188.0</v>
      </c>
      <c r="C8" s="10" t="s">
        <v>40</v>
      </c>
      <c r="D8" s="10" t="s">
        <v>41</v>
      </c>
      <c r="E8" s="11">
        <v>0.6</v>
      </c>
      <c r="F8" s="12">
        <v>0.0</v>
      </c>
      <c r="G8" s="13">
        <f t="shared" si="1"/>
        <v>0.6</v>
      </c>
      <c r="H8" s="11">
        <v>3.0</v>
      </c>
      <c r="I8" s="14">
        <v>5.9</v>
      </c>
      <c r="J8" s="15">
        <f t="shared" si="2"/>
        <v>8.9</v>
      </c>
      <c r="K8" s="13">
        <f t="shared" si="3"/>
        <v>16.1</v>
      </c>
      <c r="L8" s="16"/>
      <c r="M8" s="13">
        <f t="shared" si="4"/>
        <v>20.7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>
      <c r="A9" s="8">
        <v>6.0</v>
      </c>
      <c r="B9" s="9">
        <v>186.0</v>
      </c>
      <c r="C9" s="10" t="s">
        <v>42</v>
      </c>
      <c r="D9" s="10" t="s">
        <v>20</v>
      </c>
      <c r="E9" s="11">
        <v>0.6</v>
      </c>
      <c r="F9" s="12">
        <v>0.0</v>
      </c>
      <c r="G9" s="13">
        <f t="shared" si="1"/>
        <v>0.6</v>
      </c>
      <c r="H9" s="11">
        <v>2.6</v>
      </c>
      <c r="I9" s="14">
        <v>6.7</v>
      </c>
      <c r="J9" s="15">
        <f t="shared" si="2"/>
        <v>9.3</v>
      </c>
      <c r="K9" s="13">
        <f t="shared" si="3"/>
        <v>15.7</v>
      </c>
      <c r="L9" s="16"/>
      <c r="M9" s="13">
        <f t="shared" si="4"/>
        <v>20.3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>
      <c r="A10" s="17">
        <v>7.0</v>
      </c>
      <c r="B10" s="18">
        <v>180.0</v>
      </c>
      <c r="C10" s="20" t="s">
        <v>43</v>
      </c>
      <c r="D10" s="20" t="s">
        <v>44</v>
      </c>
      <c r="E10" s="11">
        <v>0.6</v>
      </c>
      <c r="F10" s="12">
        <v>0.0</v>
      </c>
      <c r="G10" s="13">
        <f t="shared" si="1"/>
        <v>0.6</v>
      </c>
      <c r="H10" s="11">
        <v>4.5</v>
      </c>
      <c r="I10" s="14">
        <v>5.4</v>
      </c>
      <c r="J10" s="15">
        <f t="shared" si="2"/>
        <v>9.9</v>
      </c>
      <c r="K10" s="13">
        <f t="shared" si="3"/>
        <v>15.1</v>
      </c>
      <c r="L10" s="16"/>
      <c r="M10" s="13">
        <f t="shared" si="4"/>
        <v>19.7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>
      <c r="A11" s="17">
        <v>8.0</v>
      </c>
      <c r="B11" s="18">
        <v>192.0</v>
      </c>
      <c r="C11" s="20" t="s">
        <v>45</v>
      </c>
      <c r="D11" s="20" t="s">
        <v>46</v>
      </c>
      <c r="E11" s="11">
        <v>0.7</v>
      </c>
      <c r="F11" s="12">
        <v>0.0</v>
      </c>
      <c r="G11" s="13">
        <f t="shared" si="1"/>
        <v>0.7</v>
      </c>
      <c r="H11" s="11">
        <v>4.2</v>
      </c>
      <c r="I11" s="14">
        <v>6.4</v>
      </c>
      <c r="J11" s="15">
        <f t="shared" si="2"/>
        <v>10.6</v>
      </c>
      <c r="K11" s="13">
        <f t="shared" si="3"/>
        <v>14.4</v>
      </c>
      <c r="L11" s="16"/>
      <c r="M11" s="13">
        <f t="shared" si="4"/>
        <v>19.1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>
      <c r="A12" s="17">
        <v>9.0</v>
      </c>
      <c r="B12" s="18">
        <v>188.0</v>
      </c>
      <c r="C12" s="20" t="s">
        <v>47</v>
      </c>
      <c r="D12" s="20" t="s">
        <v>39</v>
      </c>
      <c r="E12" s="11">
        <v>0.3</v>
      </c>
      <c r="F12" s="12">
        <v>0.0</v>
      </c>
      <c r="G12" s="13">
        <f t="shared" si="1"/>
        <v>0.3</v>
      </c>
      <c r="H12" s="11">
        <v>4.3</v>
      </c>
      <c r="I12" s="14">
        <v>6.3</v>
      </c>
      <c r="J12" s="15">
        <f t="shared" si="2"/>
        <v>10.6</v>
      </c>
      <c r="K12" s="13">
        <f t="shared" si="3"/>
        <v>14.4</v>
      </c>
      <c r="L12" s="16"/>
      <c r="M12" s="13">
        <f t="shared" si="4"/>
        <v>18.7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>
      <c r="A13" s="17">
        <v>10.0</v>
      </c>
      <c r="B13" s="18">
        <v>190.0</v>
      </c>
      <c r="C13" s="20" t="s">
        <v>48</v>
      </c>
      <c r="D13" s="20" t="s">
        <v>20</v>
      </c>
      <c r="E13" s="11">
        <v>0.2</v>
      </c>
      <c r="F13" s="12">
        <v>0.0</v>
      </c>
      <c r="G13" s="13">
        <f t="shared" si="1"/>
        <v>0.2</v>
      </c>
      <c r="H13" s="11">
        <v>3.8</v>
      </c>
      <c r="I13" s="14">
        <v>7.1</v>
      </c>
      <c r="J13" s="15">
        <f t="shared" si="2"/>
        <v>10.9</v>
      </c>
      <c r="K13" s="13">
        <f t="shared" si="3"/>
        <v>14.1</v>
      </c>
      <c r="L13" s="16"/>
      <c r="M13" s="13">
        <f t="shared" si="4"/>
        <v>18.3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>
      <c r="A14" s="17">
        <v>11.0</v>
      </c>
      <c r="B14" s="18">
        <v>192.0</v>
      </c>
      <c r="C14" s="20" t="s">
        <v>49</v>
      </c>
      <c r="D14" s="20" t="s">
        <v>25</v>
      </c>
      <c r="E14" s="11">
        <v>0.5</v>
      </c>
      <c r="F14" s="12">
        <v>0.0</v>
      </c>
      <c r="G14" s="13">
        <f t="shared" si="1"/>
        <v>0.5</v>
      </c>
      <c r="H14" s="11">
        <v>4.4</v>
      </c>
      <c r="I14" s="14">
        <v>6.8</v>
      </c>
      <c r="J14" s="15">
        <f t="shared" si="2"/>
        <v>11.2</v>
      </c>
      <c r="K14" s="13">
        <f t="shared" si="3"/>
        <v>13.8</v>
      </c>
      <c r="L14" s="16"/>
      <c r="M14" s="13">
        <f t="shared" si="4"/>
        <v>18.3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>
      <c r="A15" s="17">
        <v>12.0</v>
      </c>
      <c r="B15" s="18">
        <v>178.0</v>
      </c>
      <c r="C15" s="20" t="s">
        <v>50</v>
      </c>
      <c r="D15" s="20" t="s">
        <v>31</v>
      </c>
      <c r="E15" s="11">
        <v>0.6</v>
      </c>
      <c r="F15" s="12">
        <v>0.0</v>
      </c>
      <c r="G15" s="13">
        <f t="shared" si="1"/>
        <v>0.6</v>
      </c>
      <c r="H15" s="11">
        <v>5.2</v>
      </c>
      <c r="I15" s="14">
        <v>6.1</v>
      </c>
      <c r="J15" s="15">
        <f t="shared" si="2"/>
        <v>11.3</v>
      </c>
      <c r="K15" s="13">
        <f t="shared" si="3"/>
        <v>13.7</v>
      </c>
      <c r="L15" s="16"/>
      <c r="M15" s="13">
        <f t="shared" si="4"/>
        <v>18.3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>
      <c r="A16" s="17">
        <v>13.0</v>
      </c>
      <c r="B16" s="18">
        <v>190.0</v>
      </c>
      <c r="C16" s="20" t="s">
        <v>51</v>
      </c>
      <c r="D16" s="20" t="s">
        <v>52</v>
      </c>
      <c r="E16" s="11">
        <v>0.7</v>
      </c>
      <c r="F16" s="12">
        <v>0.0</v>
      </c>
      <c r="G16" s="13">
        <f t="shared" si="1"/>
        <v>0.7</v>
      </c>
      <c r="H16" s="11">
        <v>4.8</v>
      </c>
      <c r="I16" s="14">
        <v>7.0</v>
      </c>
      <c r="J16" s="15">
        <f t="shared" si="2"/>
        <v>11.8</v>
      </c>
      <c r="K16" s="13">
        <f t="shared" si="3"/>
        <v>13.2</v>
      </c>
      <c r="L16" s="16"/>
      <c r="M16" s="13">
        <f t="shared" si="4"/>
        <v>17.9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>
      <c r="A17" s="17">
        <v>14.0</v>
      </c>
      <c r="B17" s="18">
        <v>184.0</v>
      </c>
      <c r="C17" s="20" t="s">
        <v>53</v>
      </c>
      <c r="D17" s="20" t="s">
        <v>25</v>
      </c>
      <c r="E17" s="11">
        <v>0.4</v>
      </c>
      <c r="F17" s="12">
        <v>0.0</v>
      </c>
      <c r="G17" s="13">
        <f t="shared" si="1"/>
        <v>0.4</v>
      </c>
      <c r="H17" s="11">
        <v>5.7</v>
      </c>
      <c r="I17" s="14">
        <v>8.0</v>
      </c>
      <c r="J17" s="15">
        <f t="shared" si="2"/>
        <v>13.7</v>
      </c>
      <c r="K17" s="13">
        <f t="shared" si="3"/>
        <v>11.3</v>
      </c>
      <c r="L17" s="16"/>
      <c r="M17" s="13">
        <f t="shared" si="4"/>
        <v>15.7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>
      <c r="A18" s="31"/>
      <c r="B18" s="32"/>
      <c r="C18" s="33"/>
      <c r="D18" s="33"/>
      <c r="E18" s="34"/>
      <c r="F18" s="35"/>
      <c r="G18" s="36"/>
      <c r="H18" s="34"/>
      <c r="I18" s="34"/>
      <c r="J18" s="36"/>
      <c r="K18" s="36"/>
      <c r="L18" s="35"/>
      <c r="M18" s="3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</sheetData>
  <mergeCells count="1">
    <mergeCell ref="A1:C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2" width="8.63"/>
    <col customWidth="1" min="3" max="3" width="23.63"/>
    <col customWidth="1" min="4" max="4" width="18.38"/>
    <col customWidth="1" min="5" max="5" width="11.38"/>
    <col customWidth="1" min="6" max="6" width="10.63"/>
    <col customWidth="1" min="8" max="8" width="9.63"/>
    <col customWidth="1" min="9" max="9" width="10.75"/>
    <col customWidth="1" min="12" max="12" width="10.13"/>
  </cols>
  <sheetData>
    <row r="1">
      <c r="A1" s="30" t="s">
        <v>54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4" t="s">
        <v>11</v>
      </c>
      <c r="L3" s="4" t="s">
        <v>12</v>
      </c>
      <c r="M3" s="4" t="s">
        <v>13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>
      <c r="A4" s="8">
        <v>1.0</v>
      </c>
      <c r="B4" s="9">
        <v>206.0</v>
      </c>
      <c r="C4" s="10" t="s">
        <v>55</v>
      </c>
      <c r="D4" s="10" t="s">
        <v>18</v>
      </c>
      <c r="E4" s="11">
        <v>0.2</v>
      </c>
      <c r="F4" s="12">
        <v>0.0</v>
      </c>
      <c r="G4" s="13">
        <f t="shared" ref="G4:G16" si="1">SUM(E4+F4)</f>
        <v>0.2</v>
      </c>
      <c r="H4" s="11">
        <v>2.8</v>
      </c>
      <c r="I4" s="14">
        <v>4.1</v>
      </c>
      <c r="J4" s="15">
        <f t="shared" ref="J4:J16" si="2">SUM(H4+I4)</f>
        <v>6.9</v>
      </c>
      <c r="K4" s="13">
        <f t="shared" ref="K4:K16" si="3">25-J4</f>
        <v>18.1</v>
      </c>
      <c r="L4" s="16"/>
      <c r="M4" s="13">
        <f t="shared" ref="M4:M15" si="4">SUM(G4+K4)-L4+4</f>
        <v>22.3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>
      <c r="A5" s="8">
        <v>2.0</v>
      </c>
      <c r="B5" s="9">
        <v>228.0</v>
      </c>
      <c r="C5" s="10" t="s">
        <v>56</v>
      </c>
      <c r="D5" s="10" t="s">
        <v>41</v>
      </c>
      <c r="E5" s="11">
        <v>0.2</v>
      </c>
      <c r="F5" s="12">
        <v>0.0</v>
      </c>
      <c r="G5" s="13">
        <f t="shared" si="1"/>
        <v>0.2</v>
      </c>
      <c r="H5" s="11">
        <v>3.4</v>
      </c>
      <c r="I5" s="14">
        <v>5.1</v>
      </c>
      <c r="J5" s="15">
        <f t="shared" si="2"/>
        <v>8.5</v>
      </c>
      <c r="K5" s="13">
        <f t="shared" si="3"/>
        <v>16.5</v>
      </c>
      <c r="L5" s="16"/>
      <c r="M5" s="13">
        <f t="shared" si="4"/>
        <v>20.7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>
      <c r="A6" s="8">
        <v>3.0</v>
      </c>
      <c r="B6" s="9">
        <v>226.0</v>
      </c>
      <c r="C6" s="10" t="s">
        <v>57</v>
      </c>
      <c r="D6" s="10" t="s">
        <v>44</v>
      </c>
      <c r="E6" s="11">
        <v>0.6</v>
      </c>
      <c r="F6" s="12">
        <v>0.0</v>
      </c>
      <c r="G6" s="13">
        <f t="shared" si="1"/>
        <v>0.6</v>
      </c>
      <c r="H6" s="11">
        <v>3.7</v>
      </c>
      <c r="I6" s="14">
        <v>5.2</v>
      </c>
      <c r="J6" s="15">
        <f t="shared" si="2"/>
        <v>8.9</v>
      </c>
      <c r="K6" s="13">
        <f t="shared" si="3"/>
        <v>16.1</v>
      </c>
      <c r="L6" s="16"/>
      <c r="M6" s="13">
        <f t="shared" si="4"/>
        <v>20.7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>
      <c r="A7" s="8">
        <v>4.0</v>
      </c>
      <c r="B7" s="9">
        <v>212.0</v>
      </c>
      <c r="C7" s="10" t="s">
        <v>58</v>
      </c>
      <c r="D7" s="10" t="s">
        <v>41</v>
      </c>
      <c r="E7" s="11">
        <v>0.6</v>
      </c>
      <c r="F7" s="12">
        <v>0.0</v>
      </c>
      <c r="G7" s="13">
        <f t="shared" si="1"/>
        <v>0.6</v>
      </c>
      <c r="H7" s="11">
        <v>3.7</v>
      </c>
      <c r="I7" s="14">
        <v>6.0</v>
      </c>
      <c r="J7" s="15">
        <f t="shared" si="2"/>
        <v>9.7</v>
      </c>
      <c r="K7" s="13">
        <f t="shared" si="3"/>
        <v>15.3</v>
      </c>
      <c r="L7" s="16"/>
      <c r="M7" s="13">
        <f t="shared" si="4"/>
        <v>19.9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>
      <c r="A8" s="8">
        <v>5.0</v>
      </c>
      <c r="B8" s="9">
        <v>204.0</v>
      </c>
      <c r="C8" s="10" t="s">
        <v>59</v>
      </c>
      <c r="D8" s="10" t="s">
        <v>31</v>
      </c>
      <c r="E8" s="11">
        <v>0.3</v>
      </c>
      <c r="F8" s="12">
        <v>0.0</v>
      </c>
      <c r="G8" s="13">
        <f t="shared" si="1"/>
        <v>0.3</v>
      </c>
      <c r="H8" s="11">
        <v>3.5</v>
      </c>
      <c r="I8" s="14">
        <v>6.4</v>
      </c>
      <c r="J8" s="15">
        <f t="shared" si="2"/>
        <v>9.9</v>
      </c>
      <c r="K8" s="13">
        <f t="shared" si="3"/>
        <v>15.1</v>
      </c>
      <c r="L8" s="16"/>
      <c r="M8" s="13">
        <f t="shared" si="4"/>
        <v>19.4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>
      <c r="A9" s="8">
        <v>6.0</v>
      </c>
      <c r="B9" s="9">
        <v>222.0</v>
      </c>
      <c r="C9" s="10" t="s">
        <v>60</v>
      </c>
      <c r="D9" s="10" t="s">
        <v>18</v>
      </c>
      <c r="E9" s="11">
        <v>0.0</v>
      </c>
      <c r="F9" s="12">
        <v>0.0</v>
      </c>
      <c r="G9" s="13">
        <f t="shared" si="1"/>
        <v>0</v>
      </c>
      <c r="H9" s="11">
        <v>3.6</v>
      </c>
      <c r="I9" s="14">
        <v>6.1</v>
      </c>
      <c r="J9" s="15">
        <f t="shared" si="2"/>
        <v>9.7</v>
      </c>
      <c r="K9" s="13">
        <f t="shared" si="3"/>
        <v>15.3</v>
      </c>
      <c r="L9" s="16"/>
      <c r="M9" s="13">
        <f t="shared" si="4"/>
        <v>19.3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>
      <c r="A10" s="17">
        <v>7.0</v>
      </c>
      <c r="B10" s="18">
        <v>216.0</v>
      </c>
      <c r="C10" s="20" t="s">
        <v>61</v>
      </c>
      <c r="D10" s="20" t="s">
        <v>18</v>
      </c>
      <c r="E10" s="11">
        <v>0.4</v>
      </c>
      <c r="F10" s="12">
        <v>0.0</v>
      </c>
      <c r="G10" s="13">
        <f t="shared" si="1"/>
        <v>0.4</v>
      </c>
      <c r="H10" s="11">
        <v>4.2</v>
      </c>
      <c r="I10" s="14">
        <v>6.7</v>
      </c>
      <c r="J10" s="15">
        <f t="shared" si="2"/>
        <v>10.9</v>
      </c>
      <c r="K10" s="13">
        <f t="shared" si="3"/>
        <v>14.1</v>
      </c>
      <c r="L10" s="16"/>
      <c r="M10" s="13">
        <f t="shared" si="4"/>
        <v>18.5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>
      <c r="A11" s="17">
        <v>8.0</v>
      </c>
      <c r="B11" s="18">
        <v>224.0</v>
      </c>
      <c r="C11" s="20" t="s">
        <v>62</v>
      </c>
      <c r="D11" s="20" t="s">
        <v>63</v>
      </c>
      <c r="E11" s="11">
        <v>0.0</v>
      </c>
      <c r="F11" s="12">
        <v>0.0</v>
      </c>
      <c r="G11" s="13">
        <f t="shared" si="1"/>
        <v>0</v>
      </c>
      <c r="H11" s="11">
        <v>4.3</v>
      </c>
      <c r="I11" s="14">
        <v>6.5</v>
      </c>
      <c r="J11" s="15">
        <f t="shared" si="2"/>
        <v>10.8</v>
      </c>
      <c r="K11" s="13">
        <f t="shared" si="3"/>
        <v>14.2</v>
      </c>
      <c r="L11" s="16"/>
      <c r="M11" s="13">
        <f t="shared" si="4"/>
        <v>18.2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>
      <c r="A12" s="17">
        <v>9.0</v>
      </c>
      <c r="B12" s="18">
        <v>218.0</v>
      </c>
      <c r="C12" s="20" t="s">
        <v>64</v>
      </c>
      <c r="D12" s="20" t="s">
        <v>18</v>
      </c>
      <c r="E12" s="11">
        <v>0.6</v>
      </c>
      <c r="F12" s="12">
        <v>0.0</v>
      </c>
      <c r="G12" s="13">
        <f t="shared" si="1"/>
        <v>0.6</v>
      </c>
      <c r="H12" s="11">
        <v>4.3</v>
      </c>
      <c r="I12" s="14">
        <v>7.4</v>
      </c>
      <c r="J12" s="15">
        <f t="shared" si="2"/>
        <v>11.7</v>
      </c>
      <c r="K12" s="13">
        <f t="shared" si="3"/>
        <v>13.3</v>
      </c>
      <c r="L12" s="16"/>
      <c r="M12" s="13">
        <f t="shared" si="4"/>
        <v>17.9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>
      <c r="A13" s="17">
        <v>10.0</v>
      </c>
      <c r="B13" s="18">
        <v>214.0</v>
      </c>
      <c r="C13" s="20" t="s">
        <v>65</v>
      </c>
      <c r="D13" s="20" t="s">
        <v>52</v>
      </c>
      <c r="E13" s="11">
        <v>0.0</v>
      </c>
      <c r="F13" s="12">
        <v>0.0</v>
      </c>
      <c r="G13" s="13">
        <f t="shared" si="1"/>
        <v>0</v>
      </c>
      <c r="H13" s="11">
        <v>4.6</v>
      </c>
      <c r="I13" s="14">
        <v>6.4</v>
      </c>
      <c r="J13" s="15">
        <f t="shared" si="2"/>
        <v>11</v>
      </c>
      <c r="K13" s="13">
        <f t="shared" si="3"/>
        <v>14</v>
      </c>
      <c r="L13" s="12">
        <v>0.3</v>
      </c>
      <c r="M13" s="13">
        <f t="shared" si="4"/>
        <v>17.7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>
      <c r="A14" s="17">
        <v>11.0</v>
      </c>
      <c r="B14" s="18">
        <v>220.0</v>
      </c>
      <c r="C14" s="20" t="s">
        <v>66</v>
      </c>
      <c r="D14" s="20" t="s">
        <v>67</v>
      </c>
      <c r="E14" s="11">
        <v>0.2</v>
      </c>
      <c r="F14" s="12">
        <v>0.0</v>
      </c>
      <c r="G14" s="13">
        <f t="shared" si="1"/>
        <v>0.2</v>
      </c>
      <c r="H14" s="11">
        <v>4.0</v>
      </c>
      <c r="I14" s="14">
        <v>7.5</v>
      </c>
      <c r="J14" s="15">
        <f t="shared" si="2"/>
        <v>11.5</v>
      </c>
      <c r="K14" s="13">
        <f t="shared" si="3"/>
        <v>13.5</v>
      </c>
      <c r="L14" s="16"/>
      <c r="M14" s="13">
        <f t="shared" si="4"/>
        <v>17.7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>
      <c r="A15" s="17">
        <v>12.0</v>
      </c>
      <c r="B15" s="18">
        <v>210.0</v>
      </c>
      <c r="C15" s="20" t="s">
        <v>68</v>
      </c>
      <c r="D15" s="20" t="s">
        <v>31</v>
      </c>
      <c r="E15" s="11">
        <v>0.1</v>
      </c>
      <c r="F15" s="12">
        <v>0.0</v>
      </c>
      <c r="G15" s="13">
        <f t="shared" si="1"/>
        <v>0.1</v>
      </c>
      <c r="H15" s="11">
        <v>5.5</v>
      </c>
      <c r="I15" s="14">
        <v>7.5</v>
      </c>
      <c r="J15" s="15">
        <f t="shared" si="2"/>
        <v>13</v>
      </c>
      <c r="K15" s="13">
        <f t="shared" si="3"/>
        <v>12</v>
      </c>
      <c r="L15" s="16"/>
      <c r="M15" s="13">
        <f t="shared" si="4"/>
        <v>16.1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>
      <c r="A16" s="37"/>
      <c r="B16" s="21">
        <v>208.0</v>
      </c>
      <c r="C16" s="22" t="s">
        <v>69</v>
      </c>
      <c r="D16" s="23" t="s">
        <v>67</v>
      </c>
      <c r="E16" s="24"/>
      <c r="F16" s="25"/>
      <c r="G16" s="26">
        <f t="shared" si="1"/>
        <v>0</v>
      </c>
      <c r="H16" s="24"/>
      <c r="I16" s="27"/>
      <c r="J16" s="28">
        <f t="shared" si="2"/>
        <v>0</v>
      </c>
      <c r="K16" s="26">
        <f t="shared" si="3"/>
        <v>25</v>
      </c>
      <c r="L16" s="25"/>
      <c r="M16" s="29">
        <v>0.0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</sheetData>
  <mergeCells count="1">
    <mergeCell ref="A1:C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2" width="8.63"/>
    <col customWidth="1" min="3" max="3" width="23.63"/>
    <col customWidth="1" min="4" max="4" width="18.38"/>
    <col customWidth="1" min="5" max="5" width="11.38"/>
    <col customWidth="1" min="6" max="6" width="10.63"/>
    <col customWidth="1" min="8" max="8" width="9.63"/>
    <col customWidth="1" min="9" max="9" width="10.75"/>
    <col customWidth="1" min="12" max="12" width="10.13"/>
  </cols>
  <sheetData>
    <row r="1">
      <c r="A1" s="30" t="s">
        <v>70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4" t="s">
        <v>11</v>
      </c>
      <c r="L3" s="4" t="s">
        <v>12</v>
      </c>
      <c r="M3" s="4" t="s">
        <v>13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>
      <c r="A4" s="8">
        <v>1.0</v>
      </c>
      <c r="B4" s="9">
        <v>211.0</v>
      </c>
      <c r="C4" s="10" t="s">
        <v>71</v>
      </c>
      <c r="D4" s="10" t="s">
        <v>31</v>
      </c>
      <c r="E4" s="11">
        <v>0.8</v>
      </c>
      <c r="F4" s="12">
        <v>0.0</v>
      </c>
      <c r="G4" s="13">
        <f t="shared" ref="G4:G10" si="1">SUM(E4+F4)</f>
        <v>0.8</v>
      </c>
      <c r="H4" s="11">
        <v>4.1</v>
      </c>
      <c r="I4" s="14">
        <v>5.5</v>
      </c>
      <c r="J4" s="15">
        <f t="shared" ref="J4:J10" si="2">SUM(H4+I4)</f>
        <v>9.6</v>
      </c>
      <c r="K4" s="13">
        <f t="shared" ref="K4:K10" si="3">25-J4</f>
        <v>15.4</v>
      </c>
      <c r="L4" s="16"/>
      <c r="M4" s="13">
        <f t="shared" ref="M4:M10" si="4">SUM(G4+K4)-L4+4</f>
        <v>20.2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>
      <c r="A5" s="8">
        <v>2.0</v>
      </c>
      <c r="B5" s="9">
        <v>209.0</v>
      </c>
      <c r="C5" s="10" t="s">
        <v>72</v>
      </c>
      <c r="D5" s="10" t="s">
        <v>18</v>
      </c>
      <c r="E5" s="11">
        <v>0.8</v>
      </c>
      <c r="F5" s="12">
        <v>0.0</v>
      </c>
      <c r="G5" s="13">
        <f t="shared" si="1"/>
        <v>0.8</v>
      </c>
      <c r="H5" s="11">
        <v>3.7</v>
      </c>
      <c r="I5" s="14">
        <v>6.5</v>
      </c>
      <c r="J5" s="15">
        <f t="shared" si="2"/>
        <v>10.2</v>
      </c>
      <c r="K5" s="13">
        <f t="shared" si="3"/>
        <v>14.8</v>
      </c>
      <c r="L5" s="16"/>
      <c r="M5" s="13">
        <f t="shared" si="4"/>
        <v>19.6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>
      <c r="A6" s="8">
        <v>3.0</v>
      </c>
      <c r="B6" s="9">
        <v>205.0</v>
      </c>
      <c r="C6" s="10" t="s">
        <v>73</v>
      </c>
      <c r="D6" s="10" t="s">
        <v>25</v>
      </c>
      <c r="E6" s="11">
        <v>0.5</v>
      </c>
      <c r="F6" s="12">
        <v>0.0</v>
      </c>
      <c r="G6" s="13">
        <f t="shared" si="1"/>
        <v>0.5</v>
      </c>
      <c r="H6" s="11">
        <v>3.8</v>
      </c>
      <c r="I6" s="14">
        <v>6.9</v>
      </c>
      <c r="J6" s="15">
        <f t="shared" si="2"/>
        <v>10.7</v>
      </c>
      <c r="K6" s="13">
        <f t="shared" si="3"/>
        <v>14.3</v>
      </c>
      <c r="L6" s="16"/>
      <c r="M6" s="13">
        <f t="shared" si="4"/>
        <v>18.8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>
      <c r="A7" s="8">
        <v>4.0</v>
      </c>
      <c r="B7" s="9">
        <v>201.0</v>
      </c>
      <c r="C7" s="10" t="s">
        <v>74</v>
      </c>
      <c r="D7" s="10" t="s">
        <v>18</v>
      </c>
      <c r="E7" s="11">
        <v>0.7</v>
      </c>
      <c r="F7" s="12">
        <v>0.0</v>
      </c>
      <c r="G7" s="13">
        <f t="shared" si="1"/>
        <v>0.7</v>
      </c>
      <c r="H7" s="11">
        <v>4.6</v>
      </c>
      <c r="I7" s="14">
        <v>6.8</v>
      </c>
      <c r="J7" s="15">
        <f t="shared" si="2"/>
        <v>11.4</v>
      </c>
      <c r="K7" s="13">
        <f t="shared" si="3"/>
        <v>13.6</v>
      </c>
      <c r="L7" s="16"/>
      <c r="M7" s="13">
        <f t="shared" si="4"/>
        <v>18.3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>
      <c r="A8" s="8">
        <v>5.0</v>
      </c>
      <c r="B8" s="9">
        <v>203.0</v>
      </c>
      <c r="C8" s="10" t="s">
        <v>75</v>
      </c>
      <c r="D8" s="10" t="s">
        <v>67</v>
      </c>
      <c r="E8" s="11">
        <v>0.4</v>
      </c>
      <c r="F8" s="12">
        <v>0.0</v>
      </c>
      <c r="G8" s="13">
        <f t="shared" si="1"/>
        <v>0.4</v>
      </c>
      <c r="H8" s="11">
        <v>4.1</v>
      </c>
      <c r="I8" s="14">
        <v>7.3</v>
      </c>
      <c r="J8" s="15">
        <f t="shared" si="2"/>
        <v>11.4</v>
      </c>
      <c r="K8" s="13">
        <f t="shared" si="3"/>
        <v>13.6</v>
      </c>
      <c r="L8" s="16"/>
      <c r="M8" s="13">
        <f t="shared" si="4"/>
        <v>18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>
      <c r="A9" s="8">
        <v>6.0</v>
      </c>
      <c r="B9" s="9">
        <v>207.0</v>
      </c>
      <c r="C9" s="10" t="s">
        <v>76</v>
      </c>
      <c r="D9" s="10" t="s">
        <v>31</v>
      </c>
      <c r="E9" s="11">
        <v>0.6</v>
      </c>
      <c r="F9" s="12">
        <v>0.0</v>
      </c>
      <c r="G9" s="13">
        <f t="shared" si="1"/>
        <v>0.6</v>
      </c>
      <c r="H9" s="11">
        <v>4.7</v>
      </c>
      <c r="I9" s="14">
        <v>7.1</v>
      </c>
      <c r="J9" s="15">
        <f t="shared" si="2"/>
        <v>11.8</v>
      </c>
      <c r="K9" s="13">
        <f t="shared" si="3"/>
        <v>13.2</v>
      </c>
      <c r="L9" s="16"/>
      <c r="M9" s="13">
        <f t="shared" si="4"/>
        <v>17.8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>
      <c r="A10" s="17">
        <v>7.0</v>
      </c>
      <c r="B10" s="18">
        <v>199.0</v>
      </c>
      <c r="C10" s="20" t="s">
        <v>77</v>
      </c>
      <c r="D10" s="20" t="s">
        <v>31</v>
      </c>
      <c r="E10" s="11">
        <v>0.1</v>
      </c>
      <c r="F10" s="12">
        <v>0.0</v>
      </c>
      <c r="G10" s="13">
        <f t="shared" si="1"/>
        <v>0.1</v>
      </c>
      <c r="H10" s="11">
        <v>4.4</v>
      </c>
      <c r="I10" s="14">
        <v>8.1</v>
      </c>
      <c r="J10" s="15">
        <f t="shared" si="2"/>
        <v>12.5</v>
      </c>
      <c r="K10" s="13">
        <f t="shared" si="3"/>
        <v>12.5</v>
      </c>
      <c r="L10" s="16"/>
      <c r="M10" s="13">
        <f t="shared" si="4"/>
        <v>16.6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</sheetData>
  <mergeCells count="1">
    <mergeCell ref="A1: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2" width="8.63"/>
    <col customWidth="1" min="3" max="3" width="23.63"/>
    <col customWidth="1" min="4" max="4" width="18.38"/>
    <col customWidth="1" min="5" max="5" width="11.38"/>
    <col customWidth="1" min="6" max="6" width="10.63"/>
    <col customWidth="1" min="8" max="8" width="9.63"/>
    <col customWidth="1" min="9" max="9" width="10.75"/>
    <col customWidth="1" min="12" max="12" width="10.13"/>
  </cols>
  <sheetData>
    <row r="1">
      <c r="A1" s="30" t="s">
        <v>78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4" t="s">
        <v>11</v>
      </c>
      <c r="L3" s="4" t="s">
        <v>12</v>
      </c>
      <c r="M3" s="4" t="s">
        <v>13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>
      <c r="A4" s="8">
        <v>1.0</v>
      </c>
      <c r="B4" s="9">
        <v>229.0</v>
      </c>
      <c r="C4" s="10" t="s">
        <v>79</v>
      </c>
      <c r="D4" s="10" t="s">
        <v>41</v>
      </c>
      <c r="E4" s="11">
        <v>1.0</v>
      </c>
      <c r="F4" s="12">
        <v>0.0</v>
      </c>
      <c r="G4" s="13">
        <f t="shared" ref="G4:G13" si="1">SUM(E4+F4)</f>
        <v>1</v>
      </c>
      <c r="H4" s="11">
        <v>2.7</v>
      </c>
      <c r="I4" s="14">
        <v>4.7</v>
      </c>
      <c r="J4" s="15">
        <f t="shared" ref="J4:J13" si="2">SUM(H4+I4)</f>
        <v>7.4</v>
      </c>
      <c r="K4" s="13">
        <f t="shared" ref="K4:K13" si="3">25-J4</f>
        <v>17.6</v>
      </c>
      <c r="L4" s="16"/>
      <c r="M4" s="13">
        <f t="shared" ref="M4:M12" si="4">SUM(G4+K4)-L4+4</f>
        <v>22.6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>
      <c r="A5" s="8">
        <v>2.0</v>
      </c>
      <c r="B5" s="9">
        <v>227.0</v>
      </c>
      <c r="C5" s="10" t="s">
        <v>80</v>
      </c>
      <c r="D5" s="10" t="s">
        <v>39</v>
      </c>
      <c r="E5" s="11">
        <v>1.0</v>
      </c>
      <c r="F5" s="12">
        <v>0.0</v>
      </c>
      <c r="G5" s="13">
        <f t="shared" si="1"/>
        <v>1</v>
      </c>
      <c r="H5" s="11">
        <v>4.0</v>
      </c>
      <c r="I5" s="14">
        <v>5.2</v>
      </c>
      <c r="J5" s="15">
        <f t="shared" si="2"/>
        <v>9.2</v>
      </c>
      <c r="K5" s="13">
        <f t="shared" si="3"/>
        <v>15.8</v>
      </c>
      <c r="L5" s="16"/>
      <c r="M5" s="13">
        <f t="shared" si="4"/>
        <v>20.8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>
      <c r="A6" s="8">
        <v>3.0</v>
      </c>
      <c r="B6" s="9">
        <v>219.0</v>
      </c>
      <c r="C6" s="10" t="s">
        <v>81</v>
      </c>
      <c r="D6" s="10" t="s">
        <v>52</v>
      </c>
      <c r="E6" s="11">
        <v>0.8</v>
      </c>
      <c r="F6" s="12">
        <v>0.0</v>
      </c>
      <c r="G6" s="13">
        <f t="shared" si="1"/>
        <v>0.8</v>
      </c>
      <c r="H6" s="11">
        <v>3.1</v>
      </c>
      <c r="I6" s="14">
        <v>6.0</v>
      </c>
      <c r="J6" s="15">
        <f t="shared" si="2"/>
        <v>9.1</v>
      </c>
      <c r="K6" s="13">
        <f t="shared" si="3"/>
        <v>15.9</v>
      </c>
      <c r="L6" s="16"/>
      <c r="M6" s="13">
        <f t="shared" si="4"/>
        <v>20.7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>
      <c r="A7" s="8">
        <v>4.0</v>
      </c>
      <c r="B7" s="9">
        <v>215.0</v>
      </c>
      <c r="C7" s="10" t="s">
        <v>82</v>
      </c>
      <c r="D7" s="10" t="s">
        <v>39</v>
      </c>
      <c r="E7" s="11">
        <v>0.9</v>
      </c>
      <c r="F7" s="12">
        <v>0.0</v>
      </c>
      <c r="G7" s="13">
        <f t="shared" si="1"/>
        <v>0.9</v>
      </c>
      <c r="H7" s="11">
        <v>4.0</v>
      </c>
      <c r="I7" s="14">
        <v>5.5</v>
      </c>
      <c r="J7" s="15">
        <f t="shared" si="2"/>
        <v>9.5</v>
      </c>
      <c r="K7" s="13">
        <f t="shared" si="3"/>
        <v>15.5</v>
      </c>
      <c r="L7" s="16"/>
      <c r="M7" s="13">
        <f t="shared" si="4"/>
        <v>20.4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>
      <c r="A8" s="8">
        <v>5.0</v>
      </c>
      <c r="B8" s="9">
        <v>213.0</v>
      </c>
      <c r="C8" s="10" t="s">
        <v>83</v>
      </c>
      <c r="D8" s="10" t="s">
        <v>31</v>
      </c>
      <c r="E8" s="11">
        <v>0.7</v>
      </c>
      <c r="F8" s="12">
        <v>0.0</v>
      </c>
      <c r="G8" s="13">
        <f t="shared" si="1"/>
        <v>0.7</v>
      </c>
      <c r="H8" s="11">
        <v>4.2</v>
      </c>
      <c r="I8" s="14">
        <v>5.4</v>
      </c>
      <c r="J8" s="15">
        <f t="shared" si="2"/>
        <v>9.6</v>
      </c>
      <c r="K8" s="13">
        <f t="shared" si="3"/>
        <v>15.4</v>
      </c>
      <c r="L8" s="16"/>
      <c r="M8" s="13">
        <f t="shared" si="4"/>
        <v>20.1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>
      <c r="A9" s="8">
        <v>6.0</v>
      </c>
      <c r="B9" s="9">
        <v>231.0</v>
      </c>
      <c r="C9" s="10" t="s">
        <v>84</v>
      </c>
      <c r="D9" s="10" t="s">
        <v>63</v>
      </c>
      <c r="E9" s="38">
        <v>0.4</v>
      </c>
      <c r="F9" s="38">
        <v>0.0</v>
      </c>
      <c r="G9" s="39">
        <f t="shared" si="1"/>
        <v>0.4</v>
      </c>
      <c r="H9" s="38">
        <v>3.1</v>
      </c>
      <c r="I9" s="40">
        <v>7.2</v>
      </c>
      <c r="J9" s="41">
        <f t="shared" si="2"/>
        <v>10.3</v>
      </c>
      <c r="K9" s="39">
        <f t="shared" si="3"/>
        <v>14.7</v>
      </c>
      <c r="L9" s="42"/>
      <c r="M9" s="39">
        <f t="shared" si="4"/>
        <v>19.1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>
      <c r="A10" s="17">
        <v>7.0</v>
      </c>
      <c r="B10" s="18">
        <v>225.0</v>
      </c>
      <c r="C10" s="20" t="s">
        <v>85</v>
      </c>
      <c r="D10" s="20" t="s">
        <v>31</v>
      </c>
      <c r="E10" s="11">
        <v>0.6</v>
      </c>
      <c r="F10" s="12">
        <v>0.0</v>
      </c>
      <c r="G10" s="13">
        <f t="shared" si="1"/>
        <v>0.6</v>
      </c>
      <c r="H10" s="11">
        <v>4.0</v>
      </c>
      <c r="I10" s="14">
        <v>6.7</v>
      </c>
      <c r="J10" s="15">
        <f t="shared" si="2"/>
        <v>10.7</v>
      </c>
      <c r="K10" s="13">
        <f t="shared" si="3"/>
        <v>14.3</v>
      </c>
      <c r="L10" s="16"/>
      <c r="M10" s="13">
        <f t="shared" si="4"/>
        <v>18.9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>
      <c r="A11" s="17">
        <v>8.0</v>
      </c>
      <c r="B11" s="18">
        <v>221.0</v>
      </c>
      <c r="C11" s="20" t="s">
        <v>86</v>
      </c>
      <c r="D11" s="20" t="s">
        <v>15</v>
      </c>
      <c r="E11" s="11">
        <v>0.9</v>
      </c>
      <c r="F11" s="12">
        <v>0.0</v>
      </c>
      <c r="G11" s="13">
        <f t="shared" si="1"/>
        <v>0.9</v>
      </c>
      <c r="H11" s="11">
        <v>3.6</v>
      </c>
      <c r="I11" s="14">
        <v>7.5</v>
      </c>
      <c r="J11" s="15">
        <f t="shared" si="2"/>
        <v>11.1</v>
      </c>
      <c r="K11" s="13">
        <f t="shared" si="3"/>
        <v>13.9</v>
      </c>
      <c r="L11" s="16"/>
      <c r="M11" s="13">
        <f t="shared" si="4"/>
        <v>18.8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ht="20.25" customHeight="1">
      <c r="A12" s="17">
        <v>9.0</v>
      </c>
      <c r="B12" s="18">
        <v>223.0</v>
      </c>
      <c r="C12" s="20" t="s">
        <v>87</v>
      </c>
      <c r="D12" s="20" t="s">
        <v>25</v>
      </c>
      <c r="E12" s="11">
        <v>0.7</v>
      </c>
      <c r="F12" s="12">
        <v>0.0</v>
      </c>
      <c r="G12" s="13">
        <f t="shared" si="1"/>
        <v>0.7</v>
      </c>
      <c r="H12" s="11">
        <v>5.5</v>
      </c>
      <c r="I12" s="14">
        <v>6.6</v>
      </c>
      <c r="J12" s="15">
        <f t="shared" si="2"/>
        <v>12.1</v>
      </c>
      <c r="K12" s="13">
        <f t="shared" si="3"/>
        <v>12.9</v>
      </c>
      <c r="L12" s="16"/>
      <c r="M12" s="13">
        <f t="shared" si="4"/>
        <v>17.6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>
      <c r="A13" s="43"/>
      <c r="B13" s="21">
        <v>217.0</v>
      </c>
      <c r="C13" s="22" t="s">
        <v>88</v>
      </c>
      <c r="D13" s="23" t="s">
        <v>41</v>
      </c>
      <c r="E13" s="44"/>
      <c r="F13" s="45"/>
      <c r="G13" s="46">
        <f t="shared" si="1"/>
        <v>0</v>
      </c>
      <c r="H13" s="44"/>
      <c r="I13" s="47"/>
      <c r="J13" s="48">
        <f t="shared" si="2"/>
        <v>0</v>
      </c>
      <c r="K13" s="46">
        <f t="shared" si="3"/>
        <v>25</v>
      </c>
      <c r="L13" s="45"/>
      <c r="M13" s="49">
        <v>0.0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</row>
  </sheetData>
  <mergeCells count="1">
    <mergeCell ref="A1:C1"/>
  </mergeCells>
  <drawing r:id="rId1"/>
</worksheet>
</file>